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00.6\common\001全職員（文書受付・各課連絡用・共有ファイル等）\文書受付\R4年度文書受付\企画財政課\井上和\@財政R4\06_財政調査各種\★財政状況資料集_2021\04修正後提出\"/>
    </mc:Choice>
  </mc:AlternateContent>
  <xr:revisionPtr revIDLastSave="0" documentId="13_ncr:1_{BBE5AAE4-5A3D-4EB4-AA54-1B3A1465E928}"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<sst xmlns="http://schemas.openxmlformats.org/spreadsheetml/2006/main" count="1086" uniqueCount="597">
  <si>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</si>
  <si>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</si>
  <si>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</si>
  <si>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</si>
  <si>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</si>
  <si>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</si>
  <si>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</si>
  <si>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</si>
  <si>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</si>
  <si>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</si>
  <si>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</si>
  <si>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</si>
  <si>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</si>
  <si>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</si>
  <si>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</si>
  <si>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</si>
  <si>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</si>
  <si>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</si>
  <si>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</si>
  <si>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</si>
  <si>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</si>
  <si>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</si>
  <si>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</si>
  <si>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</si>
  <si>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</si>
  <si>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</si>
  <si>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</si>
  <si>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</si>
  <si>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</si>
  <si>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</si>
  <si>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</si>
  <si>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</si>
  <si>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</si>
  <si>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</si>
  <si>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</si>
  <si>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</si>
  <si>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</si>
  <si>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</si>
  <si>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</si>
  <si>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</si>
  <si>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</si>
  <si>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</si>
  <si>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</si>
  <si>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</si>
  <si>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</si>
  <si>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</si>
  <si>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</si>
  <si>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</si>
  <si>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</si>
  <si>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</si>
  <si>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</si>
  <si>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</si>
  <si>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</si>
  <si>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</si>
  <si>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</si>
  <si>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</si>
  <si>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</si>
  <si>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</si>
  <si>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</si>
  <si>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</si>
  <si>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</si>
  <si>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</si>
  <si>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</si>
  <si>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</si>
  <si>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</si>
  <si>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</si>
  <si>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</si>
  <si>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</si>
  <si>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</si>
  <si>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</si>
  <si>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</si>
  <si>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</si>
  <si>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</si>
  <si>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</si>
  <si>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</si>
  <si>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</si>
  <si>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</si>
  <si>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</si>
  <si>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</si>
  <si>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</si>
  <si>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</si>
  <si>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</si>
  <si>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</si>
  <si>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</si>
  <si>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</si>
  <si>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</si>
  <si>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</si>
  <si>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</si>
  <si>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</si>
  <si>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</si>
  <si>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</si>
  <si>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</si>
  <si>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</si>
  <si>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</si>
  <si>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</si>
  <si>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</si>
  <si>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</si>
  <si>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</si>
  <si>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</si>
  <si>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</si>
  <si>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</si>
  <si>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</si>
  <si>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</si>
  <si>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</si>
  <si>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</si>
  <si>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</si>
  <si>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</si>
  <si>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</si>
  <si>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</si>
  <si>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</si>
  <si>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</si>
  <si>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</si>
  <si>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</si>
  <si>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</si>
  <si>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</si>
  <si>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</si>
  <si>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</si>
  <si>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</si>
  <si>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</si>
  <si>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</si>
  <si>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</si>
  <si>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</si>
  <si>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</si>
  <si>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</si>
  <si>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</si>
  <si>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</si>
  <si>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</si>
  <si>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</si>
  <si>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</si>
  <si>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</si>
  <si>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</si>
  <si>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</si>
  <si>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</si>
  <si>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</si>
  <si>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</si>
  <si>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</si>
  <si>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</si>
  <si>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</si>
  <si>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</si>
  <si>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</si>
  <si>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</si>
  <si>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</si>
  <si>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</si>
  <si>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</si>
  <si>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</si>
  <si>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</si>
  <si>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</si>
  <si>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</si>
  <si>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</si>
  <si>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</si>
  <si>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</si>
  <si>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</si>
  <si>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</si>
  <si>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</si>
  <si>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</si>
  <si>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</si>
  <si>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</si>
  <si>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</si>
  <si>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</si>
  <si>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</si>
  <si>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</si>
  <si>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</si>
  <si>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</si>
  <si>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</si>
  <si>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</si>
  <si>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</si>
  <si>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</si>
  <si>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</si>
  <si>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</si>
  <si>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</si>
  <si>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</si>
  <si>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</si>
  <si>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</si>
  <si>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</si>
  <si>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</si>
  <si>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</si>
  <si>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</si>
  <si>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</si>
  <si>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</si>
  <si>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</si>
  <si>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</si>
  <si>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</si>
  <si>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</si>
  <si>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</si>
  <si>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</si>
  <si>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</si>
  <si>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</si>
  <si>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</si>
  <si>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</si>
  <si>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</si>
  <si>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</si>
  <si>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</si>
  <si>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</si>
  <si>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</si>
  <si>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</si>
  <si>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</si>
  <si>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</si>
  <si>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</si>
  <si>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</si>
  <si>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</si>
  <si>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</si>
  <si>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</si>
  <si>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</si>
  <si>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</si>
  <si>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</si>
  <si>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</si>
  <si>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</si>
  <si>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</si>
  <si>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</si>
  <si>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</si>
  <si>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</si>
  <si>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</si>
  <si>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</si>
  <si>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</si>
  <si>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</si>
  <si>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</si>
  <si>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</si>
  <si>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</si>
  <si>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</si>
  <si>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</si>
  <si>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</si>
  <si>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</si>
  <si>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</si>
  <si>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</si>
  <si>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</si>
  <si>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</si>
  <si>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</si>
  <si>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</si>
  <si>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</si>
  <si>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</si>
  <si>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</si>
  <si>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</si>
  <si>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</si>
  <si>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</si>
  <si>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</si>
  <si>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</si>
  <si>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</si>
  <si>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</si>
  <si>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</si>
  <si>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</si>
  <si>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</si>
  <si>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</si>
  <si>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</si>
  <si>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</si>
  <si>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</si>
  <si>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</si>
  <si>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</si>
  <si>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</si>
  <si>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</si>
  <si>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</si>
  <si>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</si>
  <si>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</si>
  <si>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</si>
  <si>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</si>
  <si>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</si>
  <si>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</si>
  <si>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</si>
  <si>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</si>
  <si>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</si>
  <si>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</si>
  <si>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</si>
  <si>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</si>
  <si>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</si>
  <si>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</si>
  <si>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</si>
  <si>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</si>
  <si>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</si>
  <si>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</si>
  <si>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</si>
  <si>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</si>
  <si>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</si>
  <si>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</si>
  <si>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</si>
  <si>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</si>
  <si>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</si>
  <si>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</si>
  <si>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</si>
  <si>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</si>
  <si>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</si>
  <si>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</si>
  <si>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</si>
  <si>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</si>
  <si>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</si>
  <si>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</si>
  <si>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</si>
  <si>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</si>
  <si>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</si>
  <si>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</si>
  <si>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</si>
  <si>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</si>
  <si>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</si>
  <si>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</si>
  <si>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</si>
  <si>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</si>
  <si>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</si>
  <si>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</si>
  <si>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</si>
  <si>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</si>
  <si>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</si>
  <si>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</si>
  <si>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</si>
  <si>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</si>
  <si>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</si>
  <si>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</si>
  <si>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</si>
  <si>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</si>
  <si>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</si>
  <si>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</si>
  <si>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</si>
  <si>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</si>
  <si>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</si>
  <si>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</si>
  <si>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</si>
  <si>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</si>
  <si>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</si>
  <si>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</si>
  <si>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</si>
  <si>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</si>
  <si>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</si>
  <si>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</si>
  <si>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</si>
  <si>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</si>
  <si>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</si>
  <si>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</si>
  <si>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</si>
  <si>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</si>
  <si>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</si>
  <si>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</si>
  <si>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</si>
  <si>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</si>
  <si>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</si>
  <si>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</si>
  <si>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</si>
  <si>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</si>
  <si>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</si>
  <si>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</si>
  <si>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</si>
  <si>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</si>
  <si>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</si>
  <si>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</si>
  <si>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</si>
  <si>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</si>
  <si>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</si>
  <si>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</si>
  <si>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</si>
  <si>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</si>
  <si>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</si>
  <si>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</si>
  <si>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</si>
  <si>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</si>
  <si>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</si>
  <si>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</si>
  <si>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</si>
  <si>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</si>
  <si>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</si>
  <si>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</si>
  <si>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</si>
  <si>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</si>
  <si>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</si>
  <si>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</si>
  <si>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</si>
  <si>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</si>
  <si>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</si>
  <si>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</si>
  <si>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</si>
  <si>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</si>
  <si>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</si>
  <si>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</si>
  <si>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</si>
  <si>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</si>
  <si>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</si>
  <si>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</si>
  <si>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</si>
  <si>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</si>
  <si>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</si>
  <si>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</si>
  <si>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</si>
  <si>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</si>
  <si>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</si>
  <si>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</si>
  <si>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</si>
  <si>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</si>
  <si>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</si>
  <si>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</si>
  <si>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</si>
  <si>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</si>
  <si>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</si>
  <si>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</si>
  <si>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</si>
  <si>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</si>
  <si>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</si>
  <si>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</si>
  <si>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</si>
  <si>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</si>
  <si>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</si>
  <si>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</si>
  <si>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</si>
  <si>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</si>
  <si>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</si>
  <si>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</si>
  <si>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</si>
  <si>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</si>
  <si>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</si>
  <si>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</si>
  <si>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</si>
  <si>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</si>
  <si>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</si>
  <si>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</si>
  <si>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</si>
  <si>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</si>
  <si>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</si>
  <si>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</si>
  <si>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</si>
  <si>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</si>
  <si>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</si>
  <si>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</si>
  <si>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</si>
  <si>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</si>
  <si>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</si>
  <si>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</si>
  <si>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</si>
  <si>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</si>
  <si>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</si>
  <si>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</si>
  <si>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</si>
  <si>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</si>
  <si>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</si>
  <si>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</si>
  <si>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</si>
  <si>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</si>
  <si>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</si>
  <si>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</si>
  <si>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</si>
  <si>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</si>
  <si>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</si>
  <si>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</si>
  <si>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</si>
  <si>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</si>
  <si>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</si>
  <si>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</si>
  <si>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</si>
  <si>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</si>
  <si>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</si>
  <si>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</si>
  <si>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</si>
  <si>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</si>
  <si>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</si>
  <si>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</si>
  <si>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</si>
  <si>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</si>
  <si>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</si>
  <si>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</si>
  <si>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</si>
  <si>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</si>
  <si>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</si>
  <si>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</si>
  <si>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</si>
  <si>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</si>
  <si>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</si>
  <si>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</si>
  <si>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</si>
  <si>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</si>
  <si>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</si>
  <si>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</si>
  <si>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</si>
  <si>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</si>
  <si>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</si>
  <si>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</si>
  <si>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</si>
  <si>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</si>
  <si>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</si>
  <si>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</si>
  <si>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</si>
  <si>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</si>
  <si>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</si>
  <si>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</si>
  <si>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</si>
  <si>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</si>
  <si>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</si>
  <si>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</si>
  <si>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</si>
  <si>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</si>
  <si>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</si>
  <si>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</si>
  <si>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</si>
  <si>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</si>
  <si>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</si>
  <si>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</si>
  <si>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</si>
  <si>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</si>
  <si>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</si>
  <si>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</si>
  <si>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</si>
  <si>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</si>
  <si>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</si>
  <si>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</si>
  <si>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</si>
  <si>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</si>
  <si>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</si>
  <si>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</si>
  <si>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</si>
  <si>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</si>
  <si>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</si>
  <si>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</si>
  <si>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</si>
  <si>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</si>
  <si>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</si>
  <si>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</si>
  <si>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</si>
  <si>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</si>
  <si>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</si>
  <si>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</si>
  <si>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</si>
  <si>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</si>
  <si>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</si>
  <si>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</si>
  <si>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</si>
  <si>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</si>
  <si>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</si>
  <si>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</si>
  <si>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</si>
  <si>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</si>
  <si>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</si>
  <si>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</si>
  <si>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</si>
  <si>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</si>
  <si>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</si>
  <si>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</si>
  <si>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</si>
  <si>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</si>
  <si>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</si>
  <si>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</si>
  <si>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</si>
  <si>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</si>
  <si>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</si>
  <si>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</si>
  <si>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</si>
  <si>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</si>
  <si>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</si>
  <si>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</si>
  <si>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</si>
  <si>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</si>
  <si>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</si>
  <si>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</si>
  <si>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</si>
  <si>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</si>
  <si>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</si>
  <si>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</si>
  <si>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</si>
  <si>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</si>
  <si>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</si>
  <si>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</si>
  <si>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</si>
  <si>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</si>
  <si>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</si>
  <si>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</si>
  <si>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</si>
  <si>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</si>
  <si>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</si>
  <si>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</si>
  <si>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</si>
  <si>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</si>
  <si>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</si>
  <si>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</si>
  <si>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</si>
  <si>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</si>
  <si>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</si>
  <si>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6.51</t>
  </si>
  <si>
    <t>▲ 7.03</t>
  </si>
  <si>
    <t>▲ 3.16</t>
  </si>
  <si>
    <t>▲ 9.13</t>
  </si>
  <si>
    <t>国民健康保険特別会計</t>
  </si>
  <si>
    <t>一般会計</t>
  </si>
  <si>
    <t>介護保険特別会計</t>
  </si>
  <si>
    <t>簡易水道特別会計</t>
  </si>
  <si>
    <t>宅地開発特別会計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</si>
  <si>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</si>
  <si>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</si>
  <si>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</si>
  <si>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</si>
  <si>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</si>
  <si>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</si>
  <si>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</si>
  <si>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</si>
  <si>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</si>
  <si>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</si>
  <si>
    <t>くまもと県北病院機構設立組合</t>
  </si>
  <si>
    <t>有明広域行政事務組合</t>
  </si>
  <si>
    <t>熊本県後期高齢者医療広域連合
（一般会計）</t>
  </si>
  <si>
    <t>熊本県後期高齢者医療広域連合
（後期高齢者医療特別会計）</t>
  </si>
  <si>
    <t>特別会計（交通災害共済事業）分を含む</t>
  </si>
  <si>
    <t>町有施設整備基金</t>
  </si>
  <si>
    <t>ふるさと納税寄附金基金</t>
    <rPh sb="6" eb="8">
      <t>キフ</t>
    </rPh>
    <phoneticPr fontId="2"/>
  </si>
  <si>
    <t>ふるさと創生基金</t>
    <rPh sb="4" eb="6">
      <t>ソウセイ</t>
    </rPh>
    <rPh sb="6" eb="8">
      <t>キキン</t>
    </rPh>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</si>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</sst>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9C7-42D3-B515-BE8C7669E7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93887</c:v>
                </c:pt>
                <c:pt idx="1">
                  <c:v>108395</c:v>
                </c:pt>
                <c:pt idx="2">
                  <c:v>50468</c:v>
                </c:pt>
                <c:pt idx="3">
                  <c:v>176144</c:v>
                </c:pt>
                <c:pt idx="4">
                  <c:v>256940</c:v>
                </c:pt>
              </c:numCache>
            </c:numRef>
          </c:val>
          <c:smooth val="0"/>
          <c:extLst>
            <c:ext xmlns:c16="http://schemas.microsoft.com/office/drawing/2014/chart" uri="{C3380CC4-5D6E-409C-BE32-E72D297353CC}">
              <c16:uniqueId val="{00000001-C9C7-42D3-B515-BE8C7669E7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c:v>
                </c:pt>
                <c:pt idx="1">
                  <c:v>4.21</c:v>
                </c:pt>
                <c:pt idx="2">
                  <c:v>6.4</c:v>
                </c:pt>
                <c:pt idx="3">
                  <c:v>10.6</c:v>
                </c:pt>
                <c:pt idx="4">
                  <c:v>2.33</c:v>
                </c:pt>
              </c:numCache>
            </c:numRef>
          </c:val>
          <c:extLst>
            <c:ext xmlns:c16="http://schemas.microsoft.com/office/drawing/2014/chart" uri="{C3380CC4-5D6E-409C-BE32-E72D297353CC}">
              <c16:uniqueId val="{00000000-F8A6-4CAB-A320-C66E032E29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23.03</c:v>
                </c:pt>
                <c:pt idx="1">
                  <c:v>22.54</c:v>
                </c:pt>
                <c:pt idx="2">
                  <c:v>19.489999999999998</c:v>
                </c:pt>
                <c:pt idx="3">
                  <c:v>22.61</c:v>
                </c:pt>
                <c:pt idx="4">
                  <c:v>23.76</c:v>
                </c:pt>
              </c:numCache>
            </c:numRef>
          </c:val>
          <c:extLst>
            <c:ext xmlns:c16="http://schemas.microsoft.com/office/drawing/2014/chart" uri="{C3380CC4-5D6E-409C-BE32-E72D297353CC}">
              <c16:uniqueId val="{00000001-F8A6-4CAB-A320-C66E032E29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-6.51</c:v>
                </c:pt>
                <c:pt idx="1">
                  <c:v>-7.03</c:v>
                </c:pt>
                <c:pt idx="2">
                  <c:v>-3.16</c:v>
                </c:pt>
                <c:pt idx="3">
                  <c:v>4.51</c:v>
                </c:pt>
                <c:pt idx="4">
                  <c:v>-9.1300000000000008</c:v>
                </c:pt>
              </c:numCache>
            </c:numRef>
          </c:val>
          <c:smooth val="0"/>
          <c:extLst>
            <c:ext xmlns:c16="http://schemas.microsoft.com/office/drawing/2014/chart" uri="{C3380CC4-5D6E-409C-BE32-E72D297353CC}">
              <c16:uniqueId val="{00000002-F8A6-4CAB-A320-C66E032E29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D2-45A5-99DE-B6931C729E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D2-45A5-99DE-B6931C729E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D2-45A5-99DE-B6931C729E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D2-45A5-99DE-B6931C729E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D2-45A5-99DE-B6931C729EFE}"/>
            </c:ext>
          </c:extLst>
        </c:ser>
        <c:ser>
          <c:idx val="5"/>
          <c:order val="5"/>
          <c:tx>
            <c:strRef>
              <c:f>データシート!$A$32</c:f>
              <c:strCache>
                <c:ptCount val="1"/>
                <c:pt idx="0">
                  <c:v>宅地開発特別会計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6.87</c:v>
                </c:pt>
                <c:pt idx="4">
                  <c:v>#N/A</c:v>
                </c:pt>
                <c:pt idx="5">
                  <c:v>5.53</c:v>
                </c:pt>
                <c:pt idx="6">
                  <c:v>#N/A</c:v>
                </c:pt>
                <c:pt idx="7">
                  <c:v>2.33</c:v>
                </c:pt>
                <c:pt idx="8">
                  <c:v>#N/A</c:v>
                </c:pt>
                <c:pt idx="9">
                  <c:v>0.31</c:v>
                </c:pt>
              </c:numCache>
            </c:numRef>
          </c:val>
          <c:extLst>
            <c:ext xmlns:c16="http://schemas.microsoft.com/office/drawing/2014/chart" uri="{C3380CC4-5D6E-409C-BE32-E72D297353CC}">
              <c16:uniqueId val="{00000005-70D2-45A5-99DE-B6931C729EF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0.16</c:v>
                </c:pt>
                <c:pt idx="4">
                  <c:v>#N/A</c:v>
                </c:pt>
                <c:pt idx="5">
                  <c:v>0.15</c:v>
                </c:pt>
                <c:pt idx="6">
                  <c:v>#N/A</c:v>
                </c:pt>
                <c:pt idx="7">
                  <c:v>0.43</c:v>
                </c:pt>
                <c:pt idx="8">
                  <c:v>#N/A</c:v>
                </c:pt>
                <c:pt idx="9">
                  <c:v>0.35</c:v>
                </c:pt>
              </c:numCache>
            </c:numRef>
          </c:val>
          <c:extLst>
            <c:ext xmlns:c16="http://schemas.microsoft.com/office/drawing/2014/chart" uri="{C3380CC4-5D6E-409C-BE32-E72D297353CC}">
              <c16:uniqueId val="{00000006-70D2-45A5-99DE-B6931C729E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2.39</c:v>
                </c:pt>
                <c:pt idx="2">
                  <c:v>#N/A</c:v>
                </c:pt>
                <c:pt idx="3">
                  <c:v>1.47</c:v>
                </c:pt>
                <c:pt idx="4">
                  <c:v>#N/A</c:v>
                </c:pt>
                <c:pt idx="5">
                  <c:v>1.26</c:v>
                </c:pt>
                <c:pt idx="6">
                  <c:v>#N/A</c:v>
                </c:pt>
                <c:pt idx="7">
                  <c:v>2.09</c:v>
                </c:pt>
                <c:pt idx="8">
                  <c:v>#N/A</c:v>
                </c:pt>
                <c:pt idx="9">
                  <c:v>2.2000000000000002</c:v>
                </c:pt>
              </c:numCache>
            </c:numRef>
          </c:val>
          <c:extLst>
            <c:ext xmlns:c16="http://schemas.microsoft.com/office/drawing/2014/chart" uri="{C3380CC4-5D6E-409C-BE32-E72D297353CC}">
              <c16:uniqueId val="{00000007-70D2-45A5-99DE-B6931C729E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c:v>
                </c:pt>
                <c:pt idx="2">
                  <c:v>#N/A</c:v>
                </c:pt>
                <c:pt idx="3">
                  <c:v>4.21</c:v>
                </c:pt>
                <c:pt idx="4">
                  <c:v>#N/A</c:v>
                </c:pt>
                <c:pt idx="5">
                  <c:v>6.39</c:v>
                </c:pt>
                <c:pt idx="6">
                  <c:v>#N/A</c:v>
                </c:pt>
                <c:pt idx="7">
                  <c:v>10.6</c:v>
                </c:pt>
                <c:pt idx="8">
                  <c:v>#N/A</c:v>
                </c:pt>
                <c:pt idx="9">
                  <c:v>2.33</c:v>
                </c:pt>
              </c:numCache>
            </c:numRef>
          </c:val>
          <c:extLst>
            <c:ext xmlns:c16="http://schemas.microsoft.com/office/drawing/2014/chart" uri="{C3380CC4-5D6E-409C-BE32-E72D297353CC}">
              <c16:uniqueId val="{00000008-70D2-45A5-99DE-B6931C729EF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c:v>
                </c:pt>
                <c:pt idx="2">
                  <c:v>#N/A</c:v>
                </c:pt>
                <c:pt idx="3">
                  <c:v>2.68</c:v>
                </c:pt>
                <c:pt idx="4">
                  <c:v>#N/A</c:v>
                </c:pt>
                <c:pt idx="5">
                  <c:v>3.04</c:v>
                </c:pt>
                <c:pt idx="6">
                  <c:v>#N/A</c:v>
                </c:pt>
                <c:pt idx="7">
                  <c:v>3.05</c:v>
                </c:pt>
                <c:pt idx="8">
                  <c:v>#N/A</c:v>
                </c:pt>
                <c:pt idx="9">
                  <c:v>3.06</c:v>
                </c:pt>
              </c:numCache>
            </c:numRef>
          </c:val>
          <c:extLst>
            <c:ext xmlns:c16="http://schemas.microsoft.com/office/drawing/2014/chart" uri="{C3380CC4-5D6E-409C-BE32-E72D297353CC}">
              <c16:uniqueId val="{00000009-70D2-45A5-99DE-B6931C729E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244</c:v>
                </c:pt>
                <c:pt idx="5">
                  <c:v>241</c:v>
                </c:pt>
                <c:pt idx="8">
                  <c:v>237</c:v>
                </c:pt>
                <c:pt idx="11">
                  <c:v>238</c:v>
                </c:pt>
                <c:pt idx="14">
                  <c:v>246</c:v>
                </c:pt>
              </c:numCache>
            </c:numRef>
          </c:val>
          <c:extLst>
            <c:ext xmlns:c16="http://schemas.microsoft.com/office/drawing/2014/chart" uri="{C3380CC4-5D6E-409C-BE32-E72D297353CC}">
              <c16:uniqueId val="{00000000-EF70-48FA-887C-094F8F3F24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70-48FA-887C-094F8F3F24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1</c:v>
                </c:pt>
                <c:pt idx="12">
                  <c:v>10</c:v>
                </c:pt>
              </c:numCache>
            </c:numRef>
          </c:val>
          <c:extLst>
            <c:ext xmlns:c16="http://schemas.microsoft.com/office/drawing/2014/chart" uri="{C3380CC4-5D6E-409C-BE32-E72D297353CC}">
              <c16:uniqueId val="{00000002-EF70-48FA-887C-094F8F3F24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60</c:v>
                </c:pt>
                <c:pt idx="6">
                  <c:v>62</c:v>
                </c:pt>
                <c:pt idx="9">
                  <c:v>73</c:v>
                </c:pt>
                <c:pt idx="12">
                  <c:v>80</c:v>
                </c:pt>
              </c:numCache>
            </c:numRef>
          </c:val>
          <c:extLst>
            <c:ext xmlns:c16="http://schemas.microsoft.com/office/drawing/2014/chart" uri="{C3380CC4-5D6E-409C-BE32-E72D297353CC}">
              <c16:uniqueId val="{00000003-EF70-48FA-887C-094F8F3F24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c:v>
                </c:pt>
                <c:pt idx="3">
                  <c:v>42</c:v>
                </c:pt>
                <c:pt idx="6">
                  <c:v>28</c:v>
                </c:pt>
                <c:pt idx="9">
                  <c:v>28</c:v>
                </c:pt>
                <c:pt idx="12">
                  <c:v>29</c:v>
                </c:pt>
              </c:numCache>
            </c:numRef>
          </c:val>
          <c:extLst>
            <c:ext xmlns:c16="http://schemas.microsoft.com/office/drawing/2014/chart" uri="{C3380CC4-5D6E-409C-BE32-E72D297353CC}">
              <c16:uniqueId val="{00000004-EF70-48FA-887C-094F8F3F24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70-48FA-887C-094F8F3F24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70-48FA-887C-094F8F3F24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c:v>
                </c:pt>
                <c:pt idx="3">
                  <c:v>214</c:v>
                </c:pt>
                <c:pt idx="6">
                  <c:v>215</c:v>
                </c:pt>
                <c:pt idx="9">
                  <c:v>217</c:v>
                </c:pt>
                <c:pt idx="12">
                  <c:v>230</c:v>
                </c:pt>
              </c:numCache>
            </c:numRef>
          </c:val>
          <c:extLst>
            <c:ext xmlns:c16="http://schemas.microsoft.com/office/drawing/2014/chart" uri="{C3380CC4-5D6E-409C-BE32-E72D297353CC}">
              <c16:uniqueId val="{00000007-EF70-48FA-887C-094F8F3F24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c:v>
                </c:pt>
                <c:pt idx="2">
                  <c:v>#N/A</c:v>
                </c:pt>
                <c:pt idx="3">
                  <c:v>#N/A</c:v>
                </c:pt>
                <c:pt idx="4">
                  <c:v>77</c:v>
                </c:pt>
                <c:pt idx="5">
                  <c:v>#N/A</c:v>
                </c:pt>
                <c:pt idx="6">
                  <c:v>#N/A</c:v>
                </c:pt>
                <c:pt idx="7">
                  <c:v>69</c:v>
                </c:pt>
                <c:pt idx="8">
                  <c:v>#N/A</c:v>
                </c:pt>
                <c:pt idx="9">
                  <c:v>#N/A</c:v>
                </c:pt>
                <c:pt idx="10">
                  <c:v>81</c:v>
                </c:pt>
                <c:pt idx="11">
                  <c:v>#N/A</c:v>
                </c:pt>
                <c:pt idx="12">
                  <c:v>#N/A</c:v>
                </c:pt>
                <c:pt idx="13">
                  <c:v>103</c:v>
                </c:pt>
                <c:pt idx="14">
                  <c:v>#N/A</c:v>
                </c:pt>
              </c:numCache>
            </c:numRef>
          </c:val>
          <c:smooth val="0"/>
          <c:extLst>
            <c:ext xmlns:c16="http://schemas.microsoft.com/office/drawing/2014/chart" uri="{C3380CC4-5D6E-409C-BE32-E72D297353CC}">
              <c16:uniqueId val="{00000008-EF70-48FA-887C-094F8F3F24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2711</c:v>
                </c:pt>
                <c:pt idx="5">
                  <c:v>2575</c:v>
                </c:pt>
                <c:pt idx="8">
                  <c:v>2498</c:v>
                </c:pt>
                <c:pt idx="11">
                  <c:v>2679</c:v>
                </c:pt>
                <c:pt idx="14">
                  <c:v>2570</c:v>
                </c:pt>
              </c:numCache>
            </c:numRef>
          </c:val>
          <c:extLst>
            <c:ext xmlns:c16="http://schemas.microsoft.com/office/drawing/2014/chart" uri="{C3380CC4-5D6E-409C-BE32-E72D297353CC}">
              <c16:uniqueId val="{00000000-17FF-46C7-A015-D58B8DD61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c:v>
                </c:pt>
                <c:pt idx="5">
                  <c:v>54</c:v>
                </c:pt>
                <c:pt idx="8">
                  <c:v>42</c:v>
                </c:pt>
                <c:pt idx="11">
                  <c:v>30</c:v>
                </c:pt>
                <c:pt idx="14">
                  <c:v>0</c:v>
                </c:pt>
              </c:numCache>
            </c:numRef>
          </c:val>
          <c:extLst>
            <c:ext xmlns:c16="http://schemas.microsoft.com/office/drawing/2014/chart" uri="{C3380CC4-5D6E-409C-BE32-E72D297353CC}">
              <c16:uniqueId val="{00000001-17FF-46C7-A015-D58B8DD61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1642</c:v>
                </c:pt>
                <c:pt idx="5">
                  <c:v>1719</c:v>
                </c:pt>
                <c:pt idx="8">
                  <c:v>2125</c:v>
                </c:pt>
                <c:pt idx="11">
                  <c:v>2630</c:v>
                </c:pt>
                <c:pt idx="14">
                  <c:v>2791</c:v>
                </c:pt>
              </c:numCache>
            </c:numRef>
          </c:val>
          <c:extLst>
            <c:ext xmlns:c16="http://schemas.microsoft.com/office/drawing/2014/chart" uri="{C3380CC4-5D6E-409C-BE32-E72D297353CC}">
              <c16:uniqueId val="{00000002-17FF-46C7-A015-D58B8DD61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FF-46C7-A015-D58B8DD61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FF-46C7-A015-D58B8DD61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F-46C7-A015-D58B8DD61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244</c:v>
                </c:pt>
                <c:pt idx="3">
                  <c:v>165</c:v>
                </c:pt>
                <c:pt idx="6">
                  <c:v>188</c:v>
                </c:pt>
                <c:pt idx="9">
                  <c:v>179</c:v>
                </c:pt>
                <c:pt idx="12">
                  <c:v>115</c:v>
                </c:pt>
              </c:numCache>
            </c:numRef>
          </c:val>
          <c:extLst>
            <c:ext xmlns:c16="http://schemas.microsoft.com/office/drawing/2014/chart" uri="{C3380CC4-5D6E-409C-BE32-E72D297353CC}">
              <c16:uniqueId val="{00000006-17FF-46C7-A015-D58B8DD61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221</c:v>
                </c:pt>
                <c:pt idx="3">
                  <c:v>244</c:v>
                </c:pt>
                <c:pt idx="6">
                  <c:v>260</c:v>
                </c:pt>
                <c:pt idx="9">
                  <c:v>336</c:v>
                </c:pt>
                <c:pt idx="12">
                  <c:v>376</c:v>
                </c:pt>
              </c:numCache>
            </c:numRef>
          </c:val>
          <c:extLst>
            <c:ext xmlns:c16="http://schemas.microsoft.com/office/drawing/2014/chart" uri="{C3380CC4-5D6E-409C-BE32-E72D297353CC}">
              <c16:uniqueId val="{00000007-17FF-46C7-A015-D58B8DD61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307</c:v>
                </c:pt>
                <c:pt idx="3">
                  <c:v>266</c:v>
                </c:pt>
                <c:pt idx="6">
                  <c:v>243</c:v>
                </c:pt>
                <c:pt idx="9">
                  <c:v>256</c:v>
                </c:pt>
                <c:pt idx="12">
                  <c:v>189</c:v>
                </c:pt>
              </c:numCache>
            </c:numRef>
          </c:val>
          <c:extLst>
            <c:ext xmlns:c16="http://schemas.microsoft.com/office/drawing/2014/chart" uri="{C3380CC4-5D6E-409C-BE32-E72D297353CC}">
              <c16:uniqueId val="{00000008-17FF-46C7-A015-D58B8DD61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c:v>
                </c:pt>
                <c:pt idx="3">
                  <c:v>28</c:v>
                </c:pt>
                <c:pt idx="6">
                  <c:v>25</c:v>
                </c:pt>
                <c:pt idx="9">
                  <c:v>23</c:v>
                </c:pt>
                <c:pt idx="12">
                  <c:v>73</c:v>
                </c:pt>
              </c:numCache>
            </c:numRef>
          </c:val>
          <c:extLst>
            <c:ext xmlns:c16="http://schemas.microsoft.com/office/drawing/2014/chart" uri="{C3380CC4-5D6E-409C-BE32-E72D297353CC}">
              <c16:uniqueId val="{00000009-17FF-46C7-A015-D58B8DD61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2252</c:v>
                </c:pt>
                <c:pt idx="3">
                  <c:v>2300</c:v>
                </c:pt>
                <c:pt idx="6">
                  <c:v>2221</c:v>
                </c:pt>
                <c:pt idx="9">
                  <c:v>2361</c:v>
                </c:pt>
                <c:pt idx="12">
                  <c:v>2768</c:v>
                </c:pt>
              </c:numCache>
            </c:numRef>
          </c:val>
          <c:extLst>
            <c:ext xmlns:c16="http://schemas.microsoft.com/office/drawing/2014/chart" uri="{C3380CC4-5D6E-409C-BE32-E72D297353CC}">
              <c16:uniqueId val="{0000000A-17FF-46C7-A015-D58B8DD61C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FF-46C7-A015-D58B8DD61C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366</c:v>
                </c:pt>
                <c:pt idx="1">
                  <c:v>446</c:v>
                </c:pt>
                <c:pt idx="2">
                  <c:v>516</c:v>
                </c:pt>
              </c:numCache>
            </c:numRef>
          </c:val>
          <c:extLst>
            <c:ext xmlns:c16="http://schemas.microsoft.com/office/drawing/2014/chart" uri="{C3380CC4-5D6E-409C-BE32-E72D297353CC}">
              <c16:uniqueId val="{00000000-3A42-4A7E-B0E0-F1B98EE3A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368</c:v>
                </c:pt>
                <c:pt idx="1">
                  <c:v>369</c:v>
                </c:pt>
                <c:pt idx="2">
                  <c:v>370</c:v>
                </c:pt>
              </c:numCache>
            </c:numRef>
          </c:val>
          <c:extLst>
            <c:ext xmlns:c16="http://schemas.microsoft.com/office/drawing/2014/chart" uri="{C3380CC4-5D6E-409C-BE32-E72D297353CC}">
              <c16:uniqueId val="{00000001-3A42-4A7E-B0E0-F1B98EE3A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1293</c:v>
                </c:pt>
                <c:pt idx="1">
                  <c:v>1714</c:v>
                </c:pt>
                <c:pt idx="2">
                  <c:v>2252</c:v>
                </c:pt>
              </c:numCache>
            </c:numRef>
          </c:val>
          <c:extLst>
            <c:ext xmlns:c16="http://schemas.microsoft.com/office/drawing/2014/chart" uri="{C3380CC4-5D6E-409C-BE32-E72D297353CC}">
              <c16:uniqueId val="{00000002-3A42-4A7E-B0E0-F1B98EE3A5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250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7250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単年度で見た場合は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。需要額は上昇する流れがあるが、今後はコロナ禍もあり、税収が増える要素はない。引き続き、行政の効率化、財政の健全化に努める。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48982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7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て経常収支比率が上昇した要因として、①人件費の増②子育て世代包括支援センターに係る物件費の経常化③新型コロナウイルス感染症の影響により低下していた病院受診率の回復に伴う医療費の増があげられるが、地方交付税の増額もあり、増加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に抑えている。義務的経費の削減に努め、現在の水準を維持する。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9152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104394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48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人口減少もあり前年度に比べ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千円増加。職員基本給、退職手当組合負担金、会計年度任用職員報酬等の増加、サーバ更改による電算事務委託料の増加が主な要因となっている。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78381</xdr:rowOff>
    </xdr:from>
    <xdr:to>
      <xdr:col>23</xdr:col>
      <xdr:colOff>133350</xdr:colOff>
      <xdr:row>82</xdr:row>
      <xdr:rowOff>114178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37281"/>
          <a:ext cx="838200" cy="3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12824</xdr:rowOff>
    </xdr:from>
    <xdr:to>
      <xdr:col>19</xdr:col>
      <xdr:colOff>133350</xdr:colOff>
      <xdr:row>82</xdr:row>
      <xdr:rowOff>78381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71724"/>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75352</xdr:rowOff>
    </xdr:from>
    <xdr:to>
      <xdr:col>15</xdr:col>
      <xdr:colOff>82550</xdr:colOff>
      <xdr:row>82</xdr:row>
      <xdr:rowOff>12824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62802"/>
          <a:ext cx="889000" cy="1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74109</xdr:rowOff>
    </xdr:from>
    <xdr:to>
      <xdr:col>11</xdr:col>
      <xdr:colOff>31750</xdr:colOff>
      <xdr:row>81</xdr:row>
      <xdr:rowOff>75352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61559"/>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63378</xdr:rowOff>
    </xdr:from>
    <xdr:to>
      <xdr:col>23</xdr:col>
      <xdr:colOff>184150</xdr:colOff>
      <xdr:row>82</xdr:row>
      <xdr:rowOff>164978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79905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6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27581</xdr:rowOff>
    </xdr:from>
    <xdr:to>
      <xdr:col>19</xdr:col>
      <xdr:colOff>184150</xdr:colOff>
      <xdr:row>82</xdr:row>
      <xdr:rowOff>129181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139358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5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133474</xdr:rowOff>
    </xdr:from>
    <xdr:to>
      <xdr:col>15</xdr:col>
      <xdr:colOff>133350</xdr:colOff>
      <xdr:row>82</xdr:row>
      <xdr:rowOff>63624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73801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24552</xdr:rowOff>
    </xdr:from>
    <xdr:to>
      <xdr:col>11</xdr:col>
      <xdr:colOff>82550</xdr:colOff>
      <xdr:row>81</xdr:row>
      <xdr:rowOff>126152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136329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23309</xdr:rowOff>
    </xdr:from>
    <xdr:to>
      <xdr:col>7</xdr:col>
      <xdr:colOff>31750</xdr:colOff>
      <xdr:row>81</xdr:row>
      <xdr:rowOff>124909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7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昨年度同様、類似団体平均と同等。比較対象となるモデルに比べ、昇給幅が小さかったケースがあった。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96096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168487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6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168487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773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17373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類似団体等と比べ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13938</xdr:rowOff>
    </xdr:from>
    <xdr:to>
      <xdr:col>81</xdr:col>
      <xdr:colOff>44450</xdr:colOff>
      <xdr:row>60</xdr:row>
      <xdr:rowOff>19971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009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163671</xdr:rowOff>
    </xdr:from>
    <xdr:to>
      <xdr:col>77</xdr:col>
      <xdr:colOff>44450</xdr:colOff>
      <xdr:row>60</xdr:row>
      <xdr:rowOff>13938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92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163671</xdr:rowOff>
    </xdr:from>
    <xdr:to>
      <xdr:col>72</xdr:col>
      <xdr:colOff>203200</xdr:colOff>
      <xdr:row>59</xdr:row>
      <xdr:rowOff>167291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7922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167291</xdr:rowOff>
    </xdr:from>
    <xdr:to>
      <xdr:col>68</xdr:col>
      <xdr:colOff>152400</xdr:colOff>
      <xdr:row>60</xdr:row>
      <xdr:rowOff>4287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140621</xdr:rowOff>
    </xdr:from>
    <xdr:to>
      <xdr:col>81</xdr:col>
      <xdr:colOff>95250</xdr:colOff>
      <xdr:row>60</xdr:row>
      <xdr:rowOff>70771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157148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134588</xdr:rowOff>
    </xdr:from>
    <xdr:to>
      <xdr:col>77</xdr:col>
      <xdr:colOff>95250</xdr:colOff>
      <xdr:row>60</xdr:row>
      <xdr:rowOff>64738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74915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112871</xdr:rowOff>
    </xdr:from>
    <xdr:to>
      <xdr:col>73</xdr:col>
      <xdr:colOff>44450</xdr:colOff>
      <xdr:row>60</xdr:row>
      <xdr:rowOff>43021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53198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116491</xdr:rowOff>
    </xdr:from>
    <xdr:to>
      <xdr:col>68</xdr:col>
      <xdr:colOff>203200</xdr:colOff>
      <xdr:row>60</xdr:row>
      <xdr:rowOff>46641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56818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124937</xdr:rowOff>
    </xdr:from>
    <xdr:to>
      <xdr:col>64</xdr:col>
      <xdr:colOff>152400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65264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歳入けっかん等債元金償還開始により、前年度と比べて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ポイントほど増加しているが、類似団体平均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43604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5345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27517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59690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54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当分は発生しないものと考える。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年度に退職者はなく令和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名採用しており、職員基本給が増加。また、令和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年度退職者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名分の退職手当組合負担金の増加や、会計年度任用職員報酬等の増加により、前年度に比べて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26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ポイント増加。サーバ更改に伴う電算事務委託料の増加が影響している。引き続き経常的な物件費については支出の抑制に努める。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介護給付費・訓練等給付費の増加や、新型コロナウイルス感染症の影響による受診減少に伴い減少していた子ども医療費の増加が要因。高校生までの医療費無料化など独自の取組を行っていることから、類似団体と比べ依然として高い水準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141515</xdr:rowOff>
    </xdr:from>
    <xdr:to>
      <xdr:col>15</xdr:col>
      <xdr:colOff>149225</xdr:colOff>
      <xdr:row>61</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ポイント改善しているが、類似団体の平均値と比べると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ポイント上回っている。この内訳のほとんどが、医療等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会計（国民健康保険、介護保険、後期高齢者医療）と簡易水道への繰出金である。医療等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会計については給付の適正化と抑制を図り、簡易水道においては法適化を進めており、独立採算性が取れるように適正化を図り、一般会計の負担を減らすように努める。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9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58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ほぼ前年度と同様、本町はハード整備よりもソフト事業を優先させ、類似団体の平均値と比べ、低い水準で推移している。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01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7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上回る高い数値で推移している。本町はハード整備よりもソフト事業を優先させ、地方債の借入額が小さいことから、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人件費については、財政の硬直化を招かないよう会計年度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111760</xdr:rowOff>
    </xdr:from>
    <xdr:to>
      <xdr:col>82</xdr:col>
      <xdr:colOff>107950</xdr:colOff>
      <xdr:row>79</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27610"/>
          <a:ext cx="0" cy="108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140988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168911</xdr:rowOff>
    </xdr:from>
    <xdr:to>
      <xdr:col>82</xdr:col>
      <xdr:colOff>196850</xdr:colOff>
      <xdr:row>79</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26687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111760</xdr:rowOff>
    </xdr:from>
    <xdr:to>
      <xdr:col>82</xdr:col>
      <xdr:colOff>196850</xdr:colOff>
      <xdr:row>73</xdr:row>
      <xdr:rowOff>111760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19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80</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191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89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31750</xdr:rowOff>
    </xdr:from>
    <xdr:to>
      <xdr:col>69</xdr:col>
      <xdr:colOff>92075</xdr:colOff>
      <xdr:row>80</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166904</xdr:rowOff>
    </xdr:from>
    <xdr:to>
      <xdr:col>29</xdr:col>
      <xdr:colOff>127000</xdr:colOff>
      <xdr:row>18</xdr:row>
      <xdr:rowOff>58742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29179"/>
          <a:ext cx="647700" cy="6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33464</xdr:rowOff>
    </xdr:from>
    <xdr:to>
      <xdr:col>26</xdr:col>
      <xdr:colOff>50800</xdr:colOff>
      <xdr:row>18</xdr:row>
      <xdr:rowOff>58742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67189"/>
          <a:ext cx="698500" cy="2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33464</xdr:rowOff>
    </xdr:from>
    <xdr:to>
      <xdr:col>22</xdr:col>
      <xdr:colOff>114300</xdr:colOff>
      <xdr:row>18</xdr:row>
      <xdr:rowOff>60251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67189"/>
          <a:ext cx="698500" cy="2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60251</xdr:rowOff>
    </xdr:from>
    <xdr:to>
      <xdr:col>18</xdr:col>
      <xdr:colOff>177800</xdr:colOff>
      <xdr:row>18</xdr:row>
      <xdr:rowOff>74550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93976"/>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116104</xdr:rowOff>
    </xdr:from>
    <xdr:to>
      <xdr:col>29</xdr:col>
      <xdr:colOff>177800</xdr:colOff>
      <xdr:row>18</xdr:row>
      <xdr:rowOff>46254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7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88181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7942</xdr:rowOff>
    </xdr:from>
    <xdr:to>
      <xdr:col>26</xdr:col>
      <xdr:colOff>101600</xdr:colOff>
      <xdr:row>18</xdr:row>
      <xdr:rowOff>109542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94319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28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154114</xdr:rowOff>
    </xdr:from>
    <xdr:to>
      <xdr:col>22</xdr:col>
      <xdr:colOff>165100</xdr:colOff>
      <xdr:row>18</xdr:row>
      <xdr:rowOff>84264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69042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9451</xdr:rowOff>
    </xdr:from>
    <xdr:to>
      <xdr:col>19</xdr:col>
      <xdr:colOff>38100</xdr:colOff>
      <xdr:row>18</xdr:row>
      <xdr:rowOff>111051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95828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23750</xdr:rowOff>
    </xdr:from>
    <xdr:to>
      <xdr:col>15</xdr:col>
      <xdr:colOff>101600</xdr:colOff>
      <xdr:row>18</xdr:row>
      <xdr:rowOff>125350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110127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163641</xdr:rowOff>
    </xdr:from>
    <xdr:to>
      <xdr:col>29</xdr:col>
      <xdr:colOff>127000</xdr:colOff>
      <xdr:row>37</xdr:row>
      <xdr:rowOff>234883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8341"/>
          <a:ext cx="647700" cy="7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234883</xdr:rowOff>
    </xdr:from>
    <xdr:to>
      <xdr:col>26</xdr:col>
      <xdr:colOff>50800</xdr:colOff>
      <xdr:row>37</xdr:row>
      <xdr:rowOff>269287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595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250803</xdr:rowOff>
    </xdr:from>
    <xdr:to>
      <xdr:col>22</xdr:col>
      <xdr:colOff>114300</xdr:colOff>
      <xdr:row>37</xdr:row>
      <xdr:rowOff>269287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75503"/>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232760</xdr:rowOff>
    </xdr:from>
    <xdr:to>
      <xdr:col>18</xdr:col>
      <xdr:colOff>177800</xdr:colOff>
      <xdr:row>37</xdr:row>
      <xdr:rowOff>250803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57460"/>
          <a:ext cx="698500" cy="1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112841</xdr:rowOff>
    </xdr:from>
    <xdr:to>
      <xdr:col>29</xdr:col>
      <xdr:colOff>177800</xdr:colOff>
      <xdr:row>37</xdr:row>
      <xdr:rowOff>214441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84918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184083</xdr:rowOff>
    </xdr:from>
    <xdr:to>
      <xdr:col>26</xdr:col>
      <xdr:colOff>101600</xdr:colOff>
      <xdr:row>37</xdr:row>
      <xdr:rowOff>285683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270460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9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218487</xdr:rowOff>
    </xdr:from>
    <xdr:to>
      <xdr:col>22</xdr:col>
      <xdr:colOff>165100</xdr:colOff>
      <xdr:row>37</xdr:row>
      <xdr:rowOff>320087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304864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200003</xdr:rowOff>
    </xdr:from>
    <xdr:to>
      <xdr:col>19</xdr:col>
      <xdr:colOff>38100</xdr:colOff>
      <xdr:row>37</xdr:row>
      <xdr:rowOff>301603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2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286380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181960</xdr:rowOff>
    </xdr:from>
    <xdr:to>
      <xdr:col>15</xdr:col>
      <xdr:colOff>101600</xdr:colOff>
      <xdr:row>37</xdr:row>
      <xdr:rowOff>283560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0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268337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9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95043</xdr:rowOff>
    </xdr:from>
    <xdr:to>
      <xdr:col>24</xdr:col>
      <xdr:colOff>63500</xdr:colOff>
      <xdr:row>37</xdr:row>
      <xdr:rowOff>147284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8693"/>
          <a:ext cx="8382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93694</xdr:rowOff>
    </xdr:from>
    <xdr:to>
      <xdr:col>19</xdr:col>
      <xdr:colOff>177800</xdr:colOff>
      <xdr:row>37</xdr:row>
      <xdr:rowOff>147284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437344"/>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93694</xdr:rowOff>
    </xdr:from>
    <xdr:to>
      <xdr:col>15</xdr:col>
      <xdr:colOff>50800</xdr:colOff>
      <xdr:row>37</xdr:row>
      <xdr:rowOff>128424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7344"/>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128424</xdr:rowOff>
    </xdr:from>
    <xdr:to>
      <xdr:col>10</xdr:col>
      <xdr:colOff>114300</xdr:colOff>
      <xdr:row>37</xdr:row>
      <xdr:rowOff>146655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2074"/>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44243</xdr:rowOff>
    </xdr:from>
    <xdr:to>
      <xdr:col>24</xdr:col>
      <xdr:colOff>114300</xdr:colOff>
      <xdr:row>37</xdr:row>
      <xdr:rowOff>145843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22670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96484</xdr:rowOff>
    </xdr:from>
    <xdr:to>
      <xdr:col>20</xdr:col>
      <xdr:colOff>38100</xdr:colOff>
      <xdr:row>38</xdr:row>
      <xdr:rowOff>26634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17761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42894</xdr:rowOff>
    </xdr:from>
    <xdr:to>
      <xdr:col>15</xdr:col>
      <xdr:colOff>101600</xdr:colOff>
      <xdr:row>37</xdr:row>
      <xdr:rowOff>144494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135621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77624</xdr:rowOff>
    </xdr:from>
    <xdr:to>
      <xdr:col>10</xdr:col>
      <xdr:colOff>165100</xdr:colOff>
      <xdr:row>38</xdr:row>
      <xdr:rowOff>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1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170351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95855</xdr:rowOff>
    </xdr:from>
    <xdr:to>
      <xdr:col>6</xdr:col>
      <xdr:colOff>38100</xdr:colOff>
      <xdr:row>38</xdr:row>
      <xdr:rowOff>26005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17132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xdr:rowOff>
    </xdr:from>
    <xdr:to>
      <xdr:col>24</xdr:col>
      <xdr:colOff>63500</xdr:colOff>
      <xdr:row>57</xdr:row>
      <xdr:rowOff>8726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73951"/>
          <a:ext cx="8382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8726</xdr:rowOff>
    </xdr:from>
    <xdr:to>
      <xdr:col>19</xdr:col>
      <xdr:colOff>177800</xdr:colOff>
      <xdr:row>57</xdr:row>
      <xdr:rowOff>65999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8137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65999</xdr:rowOff>
    </xdr:from>
    <xdr:to>
      <xdr:col>15</xdr:col>
      <xdr:colOff>50800</xdr:colOff>
      <xdr:row>57</xdr:row>
      <xdr:rowOff>151254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38649"/>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146884</xdr:rowOff>
    </xdr:from>
    <xdr:to>
      <xdr:col>10</xdr:col>
      <xdr:colOff>114300</xdr:colOff>
      <xdr:row>57</xdr:row>
      <xdr:rowOff>151254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19534"/>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121951</xdr:rowOff>
    </xdr:from>
    <xdr:to>
      <xdr:col>24</xdr:col>
      <xdr:colOff>114300</xdr:colOff>
      <xdr:row>57</xdr:row>
      <xdr:rowOff>52101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144828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7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129376</xdr:rowOff>
    </xdr:from>
    <xdr:to>
      <xdr:col>20</xdr:col>
      <xdr:colOff>38100</xdr:colOff>
      <xdr:row>57</xdr:row>
      <xdr:rowOff>59526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76053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15199</xdr:rowOff>
    </xdr:from>
    <xdr:to>
      <xdr:col>15</xdr:col>
      <xdr:colOff>101600</xdr:colOff>
      <xdr:row>57</xdr:row>
      <xdr:rowOff>116799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8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133326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100454</xdr:rowOff>
    </xdr:from>
    <xdr:to>
      <xdr:col>10</xdr:col>
      <xdr:colOff>165100</xdr:colOff>
      <xdr:row>58</xdr:row>
      <xdr:rowOff>30604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21731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6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96084</xdr:rowOff>
    </xdr:from>
    <xdr:to>
      <xdr:col>6</xdr:col>
      <xdr:colOff>38100</xdr:colOff>
      <xdr:row>58</xdr:row>
      <xdr:rowOff>26234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17361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6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26406</xdr:rowOff>
    </xdr:from>
    <xdr:to>
      <xdr:col>24</xdr:col>
      <xdr:colOff>63500</xdr:colOff>
      <xdr:row>78</xdr:row>
      <xdr:rowOff>108153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99506"/>
          <a:ext cx="8382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108153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6783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32669</xdr:rowOff>
    </xdr:from>
    <xdr:to>
      <xdr:col>15</xdr:col>
      <xdr:colOff>50800</xdr:colOff>
      <xdr:row>78</xdr:row>
      <xdr:rowOff>94734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0576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32669</xdr:rowOff>
    </xdr:from>
    <xdr:to>
      <xdr:col>10</xdr:col>
      <xdr:colOff>114300</xdr:colOff>
      <xdr:row>78</xdr:row>
      <xdr:rowOff>54913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147056</xdr:rowOff>
    </xdr:from>
    <xdr:to>
      <xdr:col>24</xdr:col>
      <xdr:colOff>114300</xdr:colOff>
      <xdr:row>78</xdr:row>
      <xdr:rowOff>77206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61983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57353</xdr:rowOff>
    </xdr:from>
    <xdr:to>
      <xdr:col>20</xdr:col>
      <xdr:colOff>38100</xdr:colOff>
      <xdr:row>78</xdr:row>
      <xdr:rowOff>158953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150080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153319</xdr:rowOff>
    </xdr:from>
    <xdr:to>
      <xdr:col>10</xdr:col>
      <xdr:colOff>165100</xdr:colOff>
      <xdr:row>78</xdr:row>
      <xdr:rowOff>83469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74596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4113</xdr:rowOff>
    </xdr:from>
    <xdr:to>
      <xdr:col>6</xdr:col>
      <xdr:colOff>38100</xdr:colOff>
      <xdr:row>78</xdr:row>
      <xdr:rowOff>105713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51918</xdr:rowOff>
    </xdr:from>
    <xdr:to>
      <xdr:col>24</xdr:col>
      <xdr:colOff>63500</xdr:colOff>
      <xdr:row>97</xdr:row>
      <xdr:rowOff>20644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39668"/>
          <a:ext cx="838200" cy="3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20644</xdr:rowOff>
    </xdr:from>
    <xdr:to>
      <xdr:col>19</xdr:col>
      <xdr:colOff>177800</xdr:colOff>
      <xdr:row>97</xdr:row>
      <xdr:rowOff>52299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1294"/>
          <a:ext cx="8890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52299</xdr:rowOff>
    </xdr:from>
    <xdr:to>
      <xdr:col>15</xdr:col>
      <xdr:colOff>50800</xdr:colOff>
      <xdr:row>97</xdr:row>
      <xdr:rowOff>87176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2949"/>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87176</xdr:rowOff>
    </xdr:from>
    <xdr:to>
      <xdr:col>10</xdr:col>
      <xdr:colOff>114300</xdr:colOff>
      <xdr:row>97</xdr:row>
      <xdr:rowOff>126180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7826"/>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1118</xdr:rowOff>
    </xdr:from>
    <xdr:to>
      <xdr:col>24</xdr:col>
      <xdr:colOff>114300</xdr:colOff>
      <xdr:row>95</xdr:row>
      <xdr:rowOff>102718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23995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141294</xdr:rowOff>
    </xdr:from>
    <xdr:to>
      <xdr:col>20</xdr:col>
      <xdr:colOff>38100</xdr:colOff>
      <xdr:row>97</xdr:row>
      <xdr:rowOff>71444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1499</xdr:rowOff>
    </xdr:from>
    <xdr:to>
      <xdr:col>15</xdr:col>
      <xdr:colOff>101600</xdr:colOff>
      <xdr:row>97</xdr:row>
      <xdr:rowOff>103099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119626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36376</xdr:rowOff>
    </xdr:from>
    <xdr:to>
      <xdr:col>10</xdr:col>
      <xdr:colOff>165100</xdr:colOff>
      <xdr:row>97</xdr:row>
      <xdr:rowOff>137976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154503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4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75380</xdr:rowOff>
    </xdr:from>
    <xdr:to>
      <xdr:col>6</xdr:col>
      <xdr:colOff>38100</xdr:colOff>
      <xdr:row>98</xdr:row>
      <xdr:rowOff>5530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22057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4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166256</xdr:rowOff>
    </xdr:from>
    <xdr:to>
      <xdr:col>55</xdr:col>
      <xdr:colOff>0</xdr:colOff>
      <xdr:row>38</xdr:row>
      <xdr:rowOff>134983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8456"/>
          <a:ext cx="838200" cy="3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166256</xdr:rowOff>
    </xdr:from>
    <xdr:to>
      <xdr:col>50</xdr:col>
      <xdr:colOff>114300</xdr:colOff>
      <xdr:row>39</xdr:row>
      <xdr:rowOff>117994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8456"/>
          <a:ext cx="889000" cy="4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87971</xdr:rowOff>
    </xdr:from>
    <xdr:to>
      <xdr:col>45</xdr:col>
      <xdr:colOff>177800</xdr:colOff>
      <xdr:row>39</xdr:row>
      <xdr:rowOff>117994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77452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2970</xdr:rowOff>
    </xdr:from>
    <xdr:to>
      <xdr:col>41</xdr:col>
      <xdr:colOff>50800</xdr:colOff>
      <xdr:row>39</xdr:row>
      <xdr:rowOff>87971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89520"/>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84183</xdr:rowOff>
    </xdr:from>
    <xdr:to>
      <xdr:col>55</xdr:col>
      <xdr:colOff>50800</xdr:colOff>
      <xdr:row>39</xdr:row>
      <xdr:rowOff>14333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62610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7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115456</xdr:rowOff>
    </xdr:from>
    <xdr:to>
      <xdr:col>50</xdr:col>
      <xdr:colOff>165100</xdr:colOff>
      <xdr:row>37</xdr:row>
      <xdr:rowOff>45606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36733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67194</xdr:rowOff>
    </xdr:from>
    <xdr:to>
      <xdr:col>46</xdr:col>
      <xdr:colOff>38100</xdr:colOff>
      <xdr:row>39</xdr:row>
      <xdr:rowOff>168794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159921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37171</xdr:rowOff>
    </xdr:from>
    <xdr:to>
      <xdr:col>41</xdr:col>
      <xdr:colOff>101600</xdr:colOff>
      <xdr:row>39</xdr:row>
      <xdr:rowOff>138771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129898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123620</xdr:rowOff>
    </xdr:from>
    <xdr:to>
      <xdr:col>36</xdr:col>
      <xdr:colOff>165100</xdr:colOff>
      <xdr:row>39</xdr:row>
      <xdr:rowOff>53770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44897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69329</xdr:rowOff>
    </xdr:from>
    <xdr:to>
      <xdr:col>55</xdr:col>
      <xdr:colOff>0</xdr:colOff>
      <xdr:row>57</xdr:row>
      <xdr:rowOff>51796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70529"/>
          <a:ext cx="838200" cy="1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51796</xdr:rowOff>
    </xdr:from>
    <xdr:to>
      <xdr:col>50</xdr:col>
      <xdr:colOff>114300</xdr:colOff>
      <xdr:row>58</xdr:row>
      <xdr:rowOff>119759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24446"/>
          <a:ext cx="889000" cy="2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9407</xdr:rowOff>
    </xdr:from>
    <xdr:to>
      <xdr:col>45</xdr:col>
      <xdr:colOff>177800</xdr:colOff>
      <xdr:row>58</xdr:row>
      <xdr:rowOff>119759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53507"/>
          <a:ext cx="8890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9407</xdr:rowOff>
    </xdr:from>
    <xdr:to>
      <xdr:col>41</xdr:col>
      <xdr:colOff>50800</xdr:colOff>
      <xdr:row>58</xdr:row>
      <xdr:rowOff>37045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5350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18529</xdr:rowOff>
    </xdr:from>
    <xdr:to>
      <xdr:col>55</xdr:col>
      <xdr:colOff>50800</xdr:colOff>
      <xdr:row>56</xdr:row>
      <xdr:rowOff>120129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41406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xdr:rowOff>
    </xdr:from>
    <xdr:to>
      <xdr:col>50</xdr:col>
      <xdr:colOff>165100</xdr:colOff>
      <xdr:row>57</xdr:row>
      <xdr:rowOff>102596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93723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8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68959</xdr:rowOff>
    </xdr:from>
    <xdr:to>
      <xdr:col>46</xdr:col>
      <xdr:colOff>38100</xdr:colOff>
      <xdr:row>58</xdr:row>
      <xdr:rowOff>170559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161686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130057</xdr:rowOff>
    </xdr:from>
    <xdr:to>
      <xdr:col>41</xdr:col>
      <xdr:colOff>101600</xdr:colOff>
      <xdr:row>58</xdr:row>
      <xdr:rowOff>60207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51334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157695</xdr:rowOff>
    </xdr:from>
    <xdr:to>
      <xdr:col>36</xdr:col>
      <xdr:colOff>165100</xdr:colOff>
      <xdr:row>58</xdr:row>
      <xdr:rowOff>87845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78972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121332</xdr:rowOff>
    </xdr:from>
    <xdr:to>
      <xdr:col>55</xdr:col>
      <xdr:colOff>0</xdr:colOff>
      <xdr:row>78</xdr:row>
      <xdr:rowOff>3975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22982"/>
          <a:ext cx="838200" cy="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121332</xdr:rowOff>
    </xdr:from>
    <xdr:to>
      <xdr:col>50</xdr:col>
      <xdr:colOff>114300</xdr:colOff>
      <xdr:row>77</xdr:row>
      <xdr:rowOff>152794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22982"/>
          <a:ext cx="889000" cy="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53729</xdr:rowOff>
    </xdr:from>
    <xdr:to>
      <xdr:col>45</xdr:col>
      <xdr:colOff>177800</xdr:colOff>
      <xdr:row>77</xdr:row>
      <xdr:rowOff>152794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083929"/>
          <a:ext cx="889000" cy="2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53729</xdr:rowOff>
    </xdr:from>
    <xdr:to>
      <xdr:col>41</xdr:col>
      <xdr:colOff>50800</xdr:colOff>
      <xdr:row>77</xdr:row>
      <xdr:rowOff>146980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83929"/>
          <a:ext cx="889000" cy="2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124625</xdr:rowOff>
    </xdr:from>
    <xdr:to>
      <xdr:col>55</xdr:col>
      <xdr:colOff>50800</xdr:colOff>
      <xdr:row>78</xdr:row>
      <xdr:rowOff>54775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39552</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70532</xdr:rowOff>
    </xdr:from>
    <xdr:to>
      <xdr:col>50</xdr:col>
      <xdr:colOff>165100</xdr:colOff>
      <xdr:row>78</xdr:row>
      <xdr:rowOff>682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163259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101994</xdr:rowOff>
    </xdr:from>
    <xdr:to>
      <xdr:col>46</xdr:col>
      <xdr:colOff>38100</xdr:colOff>
      <xdr:row>78</xdr:row>
      <xdr:rowOff>32144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23271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2929</xdr:rowOff>
    </xdr:from>
    <xdr:to>
      <xdr:col>41</xdr:col>
      <xdr:colOff>101600</xdr:colOff>
      <xdr:row>76</xdr:row>
      <xdr:rowOff>104529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96180</xdr:rowOff>
    </xdr:from>
    <xdr:to>
      <xdr:col>36</xdr:col>
      <xdr:colOff>165100</xdr:colOff>
      <xdr:row>78</xdr:row>
      <xdr:rowOff>26330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17457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3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112277</xdr:rowOff>
    </xdr:from>
    <xdr:to>
      <xdr:col>55</xdr:col>
      <xdr:colOff>0</xdr:colOff>
      <xdr:row>97</xdr:row>
      <xdr:rowOff>151310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71477"/>
          <a:ext cx="838200" cy="2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151310</xdr:rowOff>
    </xdr:from>
    <xdr:to>
      <xdr:col>50</xdr:col>
      <xdr:colOff>114300</xdr:colOff>
      <xdr:row>98</xdr:row>
      <xdr:rowOff>57189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81960"/>
          <a:ext cx="889000" cy="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46293</xdr:rowOff>
    </xdr:from>
    <xdr:to>
      <xdr:col>45</xdr:col>
      <xdr:colOff>177800</xdr:colOff>
      <xdr:row>98</xdr:row>
      <xdr:rowOff>57189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483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166604</xdr:rowOff>
    </xdr:from>
    <xdr:to>
      <xdr:col>41</xdr:col>
      <xdr:colOff>50800</xdr:colOff>
      <xdr:row>98</xdr:row>
      <xdr:rowOff>46293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97254"/>
          <a:ext cx="889000" cy="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61477</xdr:rowOff>
    </xdr:from>
    <xdr:to>
      <xdr:col>55</xdr:col>
      <xdr:colOff>50800</xdr:colOff>
      <xdr:row>96</xdr:row>
      <xdr:rowOff>163077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84354</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100510</xdr:rowOff>
    </xdr:from>
    <xdr:to>
      <xdr:col>50</xdr:col>
      <xdr:colOff>165100</xdr:colOff>
      <xdr:row>98</xdr:row>
      <xdr:rowOff>30660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6389</xdr:rowOff>
    </xdr:from>
    <xdr:to>
      <xdr:col>46</xdr:col>
      <xdr:colOff>38100</xdr:colOff>
      <xdr:row>98</xdr:row>
      <xdr:rowOff>107989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166943</xdr:rowOff>
    </xdr:from>
    <xdr:to>
      <xdr:col>41</xdr:col>
      <xdr:colOff>101600</xdr:colOff>
      <xdr:row>98</xdr:row>
      <xdr:rowOff>97093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115804</xdr:rowOff>
    </xdr:from>
    <xdr:to>
      <xdr:col>36</xdr:col>
      <xdr:colOff>165100</xdr:colOff>
      <xdr:row>98</xdr:row>
      <xdr:rowOff>45954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86372</xdr:rowOff>
    </xdr:from>
    <xdr:to>
      <xdr:col>85</xdr:col>
      <xdr:colOff>127000</xdr:colOff>
      <xdr:row>38</xdr:row>
      <xdr:rowOff>132742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01472"/>
          <a:ext cx="8382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86372</xdr:rowOff>
    </xdr:from>
    <xdr:to>
      <xdr:col>81</xdr:col>
      <xdr:colOff>50800</xdr:colOff>
      <xdr:row>38</xdr:row>
      <xdr:rowOff>139151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01472"/>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116273</xdr:rowOff>
    </xdr:from>
    <xdr:to>
      <xdr:col>76</xdr:col>
      <xdr:colOff>114300</xdr:colOff>
      <xdr:row>38</xdr:row>
      <xdr:rowOff>139151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31373"/>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34480</xdr:rowOff>
    </xdr:from>
    <xdr:to>
      <xdr:col>71</xdr:col>
      <xdr:colOff>177800</xdr:colOff>
      <xdr:row>38</xdr:row>
      <xdr:rowOff>116273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9580"/>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81942</xdr:rowOff>
    </xdr:from>
    <xdr:to>
      <xdr:col>85</xdr:col>
      <xdr:colOff>177800</xdr:colOff>
      <xdr:row>39</xdr:row>
      <xdr:rowOff>12092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168319</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1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35572</xdr:rowOff>
    </xdr:from>
    <xdr:to>
      <xdr:col>81</xdr:col>
      <xdr:colOff>101600</xdr:colOff>
      <xdr:row>38</xdr:row>
      <xdr:rowOff>137172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128299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88351</xdr:rowOff>
    </xdr:from>
    <xdr:to>
      <xdr:col>76</xdr:col>
      <xdr:colOff>165100</xdr:colOff>
      <xdr:row>39</xdr:row>
      <xdr:rowOff>18501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9628</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65473</xdr:rowOff>
    </xdr:from>
    <xdr:to>
      <xdr:col>72</xdr:col>
      <xdr:colOff>38100</xdr:colOff>
      <xdr:row>38</xdr:row>
      <xdr:rowOff>167073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155130</xdr:rowOff>
    </xdr:from>
    <xdr:to>
      <xdr:col>67</xdr:col>
      <xdr:colOff>101600</xdr:colOff>
      <xdr:row>38</xdr:row>
      <xdr:rowOff>85280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76407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5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109410</xdr:rowOff>
    </xdr:from>
    <xdr:to>
      <xdr:col>85</xdr:col>
      <xdr:colOff>127000</xdr:colOff>
      <xdr:row>77</xdr:row>
      <xdr:rowOff>122504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11060"/>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122504</xdr:rowOff>
    </xdr:from>
    <xdr:to>
      <xdr:col>81</xdr:col>
      <xdr:colOff>50800</xdr:colOff>
      <xdr:row>77</xdr:row>
      <xdr:rowOff>123149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2415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123149</xdr:rowOff>
    </xdr:from>
    <xdr:to>
      <xdr:col>76</xdr:col>
      <xdr:colOff>114300</xdr:colOff>
      <xdr:row>77</xdr:row>
      <xdr:rowOff>126454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24799"/>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126454</xdr:rowOff>
    </xdr:from>
    <xdr:to>
      <xdr:col>71</xdr:col>
      <xdr:colOff>177800</xdr:colOff>
      <xdr:row>77</xdr:row>
      <xdr:rowOff>132736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28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58610</xdr:rowOff>
    </xdr:from>
    <xdr:to>
      <xdr:col>85</xdr:col>
      <xdr:colOff>177800</xdr:colOff>
      <xdr:row>77</xdr:row>
      <xdr:rowOff>160210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37037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71704</xdr:rowOff>
    </xdr:from>
    <xdr:to>
      <xdr:col>81</xdr:col>
      <xdr:colOff>101600</xdr:colOff>
      <xdr:row>78</xdr:row>
      <xdr:rowOff>1854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164431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72349</xdr:rowOff>
    </xdr:from>
    <xdr:to>
      <xdr:col>76</xdr:col>
      <xdr:colOff>165100</xdr:colOff>
      <xdr:row>78</xdr:row>
      <xdr:rowOff>2499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75654</xdr:rowOff>
    </xdr:from>
    <xdr:to>
      <xdr:col>72</xdr:col>
      <xdr:colOff>38100</xdr:colOff>
      <xdr:row>78</xdr:row>
      <xdr:rowOff>5804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168381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81936</xdr:rowOff>
    </xdr:from>
    <xdr:to>
      <xdr:col>67</xdr:col>
      <xdr:colOff>101600</xdr:colOff>
      <xdr:row>78</xdr:row>
      <xdr:rowOff>12086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3213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92608</xdr:rowOff>
    </xdr:from>
    <xdr:to>
      <xdr:col>85</xdr:col>
      <xdr:colOff>127000</xdr:colOff>
      <xdr:row>98</xdr:row>
      <xdr:rowOff>98129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94708"/>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92608</xdr:rowOff>
    </xdr:from>
    <xdr:to>
      <xdr:col>81</xdr:col>
      <xdr:colOff>50800</xdr:colOff>
      <xdr:row>98</xdr:row>
      <xdr:rowOff>146340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94708"/>
          <a:ext cx="889000" cy="5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146340</xdr:rowOff>
    </xdr:from>
    <xdr:to>
      <xdr:col>76</xdr:col>
      <xdr:colOff>114300</xdr:colOff>
      <xdr:row>99</xdr:row>
      <xdr:rowOff>33286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48440"/>
          <a:ext cx="889000" cy="5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33286</xdr:rowOff>
    </xdr:from>
    <xdr:to>
      <xdr:col>71</xdr:col>
      <xdr:colOff>177800</xdr:colOff>
      <xdr:row>99</xdr:row>
      <xdr:rowOff>52882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06836"/>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47329</xdr:rowOff>
    </xdr:from>
    <xdr:to>
      <xdr:col>85</xdr:col>
      <xdr:colOff>177800</xdr:colOff>
      <xdr:row>98</xdr:row>
      <xdr:rowOff>148929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70206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0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41808</xdr:rowOff>
    </xdr:from>
    <xdr:to>
      <xdr:col>81</xdr:col>
      <xdr:colOff>101600</xdr:colOff>
      <xdr:row>98</xdr:row>
      <xdr:rowOff>143408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159935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1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95540</xdr:rowOff>
    </xdr:from>
    <xdr:to>
      <xdr:col>76</xdr:col>
      <xdr:colOff>165100</xdr:colOff>
      <xdr:row>99</xdr:row>
      <xdr:rowOff>25690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42217</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66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153936</xdr:rowOff>
    </xdr:from>
    <xdr:to>
      <xdr:col>72</xdr:col>
      <xdr:colOff>38100</xdr:colOff>
      <xdr:row>99</xdr:row>
      <xdr:rowOff>84086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100613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3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2082</xdr:rowOff>
    </xdr:from>
    <xdr:to>
      <xdr:col>67</xdr:col>
      <xdr:colOff>101600</xdr:colOff>
      <xdr:row>99</xdr:row>
      <xdr:rowOff>103682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94809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5545</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21095"/>
          <a:ext cx="8382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5545</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21095"/>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126195</xdr:rowOff>
    </xdr:from>
    <xdr:to>
      <xdr:col>112</xdr:col>
      <xdr:colOff>38100</xdr:colOff>
      <xdr:row>59</xdr:row>
      <xdr:rowOff>56345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72872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4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85522</xdr:rowOff>
    </xdr:from>
    <xdr:to>
      <xdr:col>116</xdr:col>
      <xdr:colOff>63500</xdr:colOff>
      <xdr:row>76</xdr:row>
      <xdr:rowOff>154063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15722"/>
          <a:ext cx="8382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154063</xdr:rowOff>
    </xdr:from>
    <xdr:to>
      <xdr:col>111</xdr:col>
      <xdr:colOff>177800</xdr:colOff>
      <xdr:row>76</xdr:row>
      <xdr:rowOff>160401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4263"/>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96609</xdr:rowOff>
    </xdr:from>
    <xdr:to>
      <xdr:col>107</xdr:col>
      <xdr:colOff>50800</xdr:colOff>
      <xdr:row>76</xdr:row>
      <xdr:rowOff>160401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12459"/>
          <a:ext cx="889000" cy="5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96609</xdr:rowOff>
    </xdr:from>
    <xdr:to>
      <xdr:col>102</xdr:col>
      <xdr:colOff>114300</xdr:colOff>
      <xdr:row>76</xdr:row>
      <xdr:rowOff>169799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12459"/>
          <a:ext cx="889000" cy="5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34722</xdr:rowOff>
    </xdr:from>
    <xdr:to>
      <xdr:col>116</xdr:col>
      <xdr:colOff>114300</xdr:colOff>
      <xdr:row>76</xdr:row>
      <xdr:rowOff>136322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13149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103263</xdr:rowOff>
    </xdr:from>
    <xdr:to>
      <xdr:col>112</xdr:col>
      <xdr:colOff>38100</xdr:colOff>
      <xdr:row>77</xdr:row>
      <xdr:rowOff>33413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24540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109601</xdr:rowOff>
    </xdr:from>
    <xdr:to>
      <xdr:col>107</xdr:col>
      <xdr:colOff>101600</xdr:colOff>
      <xdr:row>77</xdr:row>
      <xdr:rowOff>39751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30878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45809</xdr:rowOff>
    </xdr:from>
    <xdr:to>
      <xdr:col>102</xdr:col>
      <xdr:colOff>165100</xdr:colOff>
      <xdr:row>73</xdr:row>
      <xdr:rowOff>147409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163936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3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118999</xdr:rowOff>
    </xdr:from>
    <xdr:to>
      <xdr:col>98</xdr:col>
      <xdr:colOff>38100</xdr:colOff>
      <xdr:row>77</xdr:row>
      <xdr:rowOff>49149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40276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全体的な傾向は前頁までで記述した通りであるが、近年、物件費が高い水準にあるのはふるさと納税寄附額の増加に伴う業務委託料の増による。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人口一人当たりのコストは低く抑えられていると考える。教育と福祉を重視した施策を採用した結果、扶助費が高い水準にあり、下水道、図書館は未整備、文化施設、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行われる役場新庁舎建設、木葉駅構内エレベーター設置事業により普通建設事業が大幅に増加する見込みである。今後の投資にあたっては、受益者負担等の方針を適正に設定し、今後のコストについて、明確なビジョンのある公共施設管理計画の策定が必須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5,206
5,184
24.33
5,824,655
5,733,125
50,666
2,172,500
2,767,851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170724</xdr:rowOff>
    </xdr:from>
    <xdr:to>
      <xdr:col>24</xdr:col>
      <xdr:colOff>63500</xdr:colOff>
      <xdr:row>35</xdr:row>
      <xdr:rowOff>130393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00024"/>
          <a:ext cx="8382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113085</xdr:rowOff>
    </xdr:from>
    <xdr:to>
      <xdr:col>19</xdr:col>
      <xdr:colOff>177800</xdr:colOff>
      <xdr:row>34</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2385"/>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77162</xdr:rowOff>
    </xdr:from>
    <xdr:to>
      <xdr:col>15</xdr:col>
      <xdr:colOff>50800</xdr:colOff>
      <xdr:row>34</xdr:row>
      <xdr:rowOff>113085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646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129413</xdr:rowOff>
    </xdr:from>
    <xdr:to>
      <xdr:col>10</xdr:col>
      <xdr:colOff>114300</xdr:colOff>
      <xdr:row>34</xdr:row>
      <xdr:rowOff>77162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8726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79593</xdr:rowOff>
    </xdr:from>
    <xdr:to>
      <xdr:col>24</xdr:col>
      <xdr:colOff>114300</xdr:colOff>
      <xdr:row>36</xdr:row>
      <xdr:rowOff>9743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58020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119924</xdr:rowOff>
    </xdr:from>
    <xdr:to>
      <xdr:col>20</xdr:col>
      <xdr:colOff>38100</xdr:colOff>
      <xdr:row>35</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66601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62285</xdr:rowOff>
    </xdr:from>
    <xdr:to>
      <xdr:col>15</xdr:col>
      <xdr:colOff>101600</xdr:colOff>
      <xdr:row>34</xdr:row>
      <xdr:rowOff>163885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26362</xdr:rowOff>
    </xdr:from>
    <xdr:to>
      <xdr:col>10</xdr:col>
      <xdr:colOff>165100</xdr:colOff>
      <xdr:row>34</xdr:row>
      <xdr:rowOff>127962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144489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25290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31084</xdr:rowOff>
    </xdr:from>
    <xdr:to>
      <xdr:col>24</xdr:col>
      <xdr:colOff>63500</xdr:colOff>
      <xdr:row>57</xdr:row>
      <xdr:rowOff>92330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03734"/>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31084</xdr:rowOff>
    </xdr:from>
    <xdr:to>
      <xdr:col>19</xdr:col>
      <xdr:colOff>177800</xdr:colOff>
      <xdr:row>57</xdr:row>
      <xdr:rowOff>158996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3734"/>
          <a:ext cx="8890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157356</xdr:rowOff>
    </xdr:from>
    <xdr:to>
      <xdr:col>15</xdr:col>
      <xdr:colOff>50800</xdr:colOff>
      <xdr:row>57</xdr:row>
      <xdr:rowOff>158996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0006"/>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157356</xdr:rowOff>
    </xdr:from>
    <xdr:to>
      <xdr:col>10</xdr:col>
      <xdr:colOff>114300</xdr:colOff>
      <xdr:row>58</xdr:row>
      <xdr:rowOff>77846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0006"/>
          <a:ext cx="889000" cy="9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41530</xdr:rowOff>
    </xdr:from>
    <xdr:to>
      <xdr:col>24</xdr:col>
      <xdr:colOff>114300</xdr:colOff>
      <xdr:row>57</xdr:row>
      <xdr:rowOff>143130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151734</xdr:rowOff>
    </xdr:from>
    <xdr:to>
      <xdr:col>20</xdr:col>
      <xdr:colOff>38100</xdr:colOff>
      <xdr:row>57</xdr:row>
      <xdr:rowOff>81884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98411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108196</xdr:rowOff>
    </xdr:from>
    <xdr:to>
      <xdr:col>15</xdr:col>
      <xdr:colOff>101600</xdr:colOff>
      <xdr:row>58</xdr:row>
      <xdr:rowOff>38346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54873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106556</xdr:rowOff>
    </xdr:from>
    <xdr:to>
      <xdr:col>10</xdr:col>
      <xdr:colOff>165100</xdr:colOff>
      <xdr:row>58</xdr:row>
      <xdr:rowOff>36706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27046</xdr:rowOff>
    </xdr:from>
    <xdr:to>
      <xdr:col>6</xdr:col>
      <xdr:colOff>38100</xdr:colOff>
      <xdr:row>58</xdr:row>
      <xdr:rowOff>128646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145173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104287</xdr:rowOff>
    </xdr:from>
    <xdr:to>
      <xdr:col>24</xdr:col>
      <xdr:colOff>63500</xdr:colOff>
      <xdr:row>76</xdr:row>
      <xdr:rowOff>118687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34487"/>
          <a:ext cx="8382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104287</xdr:rowOff>
    </xdr:from>
    <xdr:to>
      <xdr:col>19</xdr:col>
      <xdr:colOff>177800</xdr:colOff>
      <xdr:row>77</xdr:row>
      <xdr:rowOff>118436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4487"/>
          <a:ext cx="889000" cy="18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118436</xdr:rowOff>
    </xdr:from>
    <xdr:to>
      <xdr:col>15</xdr:col>
      <xdr:colOff>50800</xdr:colOff>
      <xdr:row>77</xdr:row>
      <xdr:rowOff>136599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0086"/>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136599</xdr:rowOff>
    </xdr:from>
    <xdr:to>
      <xdr:col>10</xdr:col>
      <xdr:colOff>114300</xdr:colOff>
      <xdr:row>77</xdr:row>
      <xdr:rowOff>155067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8249"/>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67887</xdr:rowOff>
    </xdr:from>
    <xdr:to>
      <xdr:col>24</xdr:col>
      <xdr:colOff>114300</xdr:colOff>
      <xdr:row>76</xdr:row>
      <xdr:rowOff>169487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46314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53487</xdr:rowOff>
    </xdr:from>
    <xdr:to>
      <xdr:col>20</xdr:col>
      <xdr:colOff>38100</xdr:colOff>
      <xdr:row>76</xdr:row>
      <xdr:rowOff>155087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67636</xdr:rowOff>
    </xdr:from>
    <xdr:to>
      <xdr:col>15</xdr:col>
      <xdr:colOff>101600</xdr:colOff>
      <xdr:row>77</xdr:row>
      <xdr:rowOff>169236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85799</xdr:rowOff>
    </xdr:from>
    <xdr:to>
      <xdr:col>10</xdr:col>
      <xdr:colOff>165100</xdr:colOff>
      <xdr:row>78</xdr:row>
      <xdr:rowOff>15949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104267</xdr:rowOff>
    </xdr:from>
    <xdr:to>
      <xdr:col>6</xdr:col>
      <xdr:colOff>38100</xdr:colOff>
      <xdr:row>78</xdr:row>
      <xdr:rowOff>34417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98346</xdr:rowOff>
    </xdr:from>
    <xdr:to>
      <xdr:col>24</xdr:col>
      <xdr:colOff>63500</xdr:colOff>
      <xdr:row>96</xdr:row>
      <xdr:rowOff>163877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7546"/>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163877</xdr:rowOff>
    </xdr:from>
    <xdr:to>
      <xdr:col>19</xdr:col>
      <xdr:colOff>177800</xdr:colOff>
      <xdr:row>97</xdr:row>
      <xdr:rowOff>11460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3077"/>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148579</xdr:rowOff>
    </xdr:from>
    <xdr:to>
      <xdr:col>15</xdr:col>
      <xdr:colOff>50800</xdr:colOff>
      <xdr:row>97</xdr:row>
      <xdr:rowOff>11460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07779"/>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170351</xdr:rowOff>
    </xdr:from>
    <xdr:to>
      <xdr:col>10</xdr:col>
      <xdr:colOff>114300</xdr:colOff>
      <xdr:row>96</xdr:row>
      <xdr:rowOff>148579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47546</xdr:rowOff>
    </xdr:from>
    <xdr:to>
      <xdr:col>24</xdr:col>
      <xdr:colOff>114300</xdr:colOff>
      <xdr:row>96</xdr:row>
      <xdr:rowOff>149146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113077</xdr:rowOff>
    </xdr:from>
    <xdr:to>
      <xdr:col>20</xdr:col>
      <xdr:colOff>38100</xdr:colOff>
      <xdr:row>97</xdr:row>
      <xdr:rowOff>43227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132110</xdr:rowOff>
    </xdr:from>
    <xdr:to>
      <xdr:col>15</xdr:col>
      <xdr:colOff>101600</xdr:colOff>
      <xdr:row>97</xdr:row>
      <xdr:rowOff>62260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97779</xdr:rowOff>
    </xdr:from>
    <xdr:to>
      <xdr:col>10</xdr:col>
      <xdr:colOff>165100</xdr:colOff>
      <xdr:row>97</xdr:row>
      <xdr:rowOff>27929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119551</xdr:rowOff>
    </xdr:from>
    <xdr:to>
      <xdr:col>6</xdr:col>
      <xdr:colOff>38100</xdr:colOff>
      <xdr:row>96</xdr:row>
      <xdr:rowOff>49701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66228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155706</xdr:rowOff>
    </xdr:from>
    <xdr:to>
      <xdr:col>55</xdr:col>
      <xdr:colOff>0</xdr:colOff>
      <xdr:row>58</xdr:row>
      <xdr:rowOff>157165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9806"/>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157165</xdr:rowOff>
    </xdr:from>
    <xdr:to>
      <xdr:col>50</xdr:col>
      <xdr:colOff>114300</xdr:colOff>
      <xdr:row>58</xdr:row>
      <xdr:rowOff>159882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1265"/>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138450</xdr:rowOff>
    </xdr:from>
    <xdr:to>
      <xdr:col>45</xdr:col>
      <xdr:colOff>177800</xdr:colOff>
      <xdr:row>58</xdr:row>
      <xdr:rowOff>159882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2550"/>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53830</xdr:rowOff>
    </xdr:from>
    <xdr:to>
      <xdr:col>41</xdr:col>
      <xdr:colOff>50800</xdr:colOff>
      <xdr:row>58</xdr:row>
      <xdr:rowOff>138450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7930"/>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104906</xdr:rowOff>
    </xdr:from>
    <xdr:to>
      <xdr:col>55</xdr:col>
      <xdr:colOff>50800</xdr:colOff>
      <xdr:row>59</xdr:row>
      <xdr:rowOff>35056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19833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106365</xdr:rowOff>
    </xdr:from>
    <xdr:to>
      <xdr:col>50</xdr:col>
      <xdr:colOff>165100</xdr:colOff>
      <xdr:row>59</xdr:row>
      <xdr:rowOff>36515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27642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109082</xdr:rowOff>
    </xdr:from>
    <xdr:to>
      <xdr:col>46</xdr:col>
      <xdr:colOff>38100</xdr:colOff>
      <xdr:row>59</xdr:row>
      <xdr:rowOff>39232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87650</xdr:rowOff>
    </xdr:from>
    <xdr:to>
      <xdr:col>41</xdr:col>
      <xdr:colOff>101600</xdr:colOff>
      <xdr:row>59</xdr:row>
      <xdr:rowOff>17800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3030</xdr:rowOff>
    </xdr:from>
    <xdr:to>
      <xdr:col>36</xdr:col>
      <xdr:colOff>165100</xdr:colOff>
      <xdr:row>58</xdr:row>
      <xdr:rowOff>104630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53701</xdr:rowOff>
    </xdr:from>
    <xdr:to>
      <xdr:col>55</xdr:col>
      <xdr:colOff>0</xdr:colOff>
      <xdr:row>78</xdr:row>
      <xdr:rowOff>92661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6801"/>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92661</xdr:rowOff>
    </xdr:from>
    <xdr:to>
      <xdr:col>50</xdr:col>
      <xdr:colOff>114300</xdr:colOff>
      <xdr:row>79</xdr:row>
      <xdr:rowOff>29705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5761"/>
          <a:ext cx="889000" cy="10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29705</xdr:rowOff>
    </xdr:from>
    <xdr:to>
      <xdr:col>45</xdr:col>
      <xdr:colOff>177800</xdr:colOff>
      <xdr:row>79</xdr:row>
      <xdr:rowOff>38933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74255"/>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38475</xdr:rowOff>
    </xdr:from>
    <xdr:to>
      <xdr:col>41</xdr:col>
      <xdr:colOff>50800</xdr:colOff>
      <xdr:row>79</xdr:row>
      <xdr:rowOff>38933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8302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2901</xdr:rowOff>
    </xdr:from>
    <xdr:to>
      <xdr:col>55</xdr:col>
      <xdr:colOff>50800</xdr:colOff>
      <xdr:row>78</xdr:row>
      <xdr:rowOff>104501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152778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41861</xdr:rowOff>
    </xdr:from>
    <xdr:to>
      <xdr:col>50</xdr:col>
      <xdr:colOff>165100</xdr:colOff>
      <xdr:row>78</xdr:row>
      <xdr:rowOff>143461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134588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150355</xdr:rowOff>
    </xdr:from>
    <xdr:to>
      <xdr:col>46</xdr:col>
      <xdr:colOff>38100</xdr:colOff>
      <xdr:row>79</xdr:row>
      <xdr:rowOff>80505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71632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159583</xdr:rowOff>
    </xdr:from>
    <xdr:to>
      <xdr:col>41</xdr:col>
      <xdr:colOff>101600</xdr:colOff>
      <xdr:row>79</xdr:row>
      <xdr:rowOff>89733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80860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62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159125</xdr:rowOff>
    </xdr:from>
    <xdr:to>
      <xdr:col>36</xdr:col>
      <xdr:colOff>165100</xdr:colOff>
      <xdr:row>79</xdr:row>
      <xdr:rowOff>89275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80402</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2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8843</xdr:rowOff>
    </xdr:from>
    <xdr:to>
      <xdr:col>55</xdr:col>
      <xdr:colOff>0</xdr:colOff>
      <xdr:row>95</xdr:row>
      <xdr:rowOff>60813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53693"/>
          <a:ext cx="838200" cy="3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60813</xdr:rowOff>
    </xdr:from>
    <xdr:to>
      <xdr:col>50</xdr:col>
      <xdr:colOff>114300</xdr:colOff>
      <xdr:row>97</xdr:row>
      <xdr:rowOff>140660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8563"/>
          <a:ext cx="889000" cy="4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54282</xdr:rowOff>
    </xdr:from>
    <xdr:to>
      <xdr:col>45</xdr:col>
      <xdr:colOff>177800</xdr:colOff>
      <xdr:row>97</xdr:row>
      <xdr:rowOff>140660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84932"/>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35446</xdr:rowOff>
    </xdr:from>
    <xdr:to>
      <xdr:col>41</xdr:col>
      <xdr:colOff>50800</xdr:colOff>
      <xdr:row>97</xdr:row>
      <xdr:rowOff>54282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609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129493</xdr:rowOff>
    </xdr:from>
    <xdr:to>
      <xdr:col>55</xdr:col>
      <xdr:colOff>50800</xdr:colOff>
      <xdr:row>93</xdr:row>
      <xdr:rowOff>59643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152370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5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10013</xdr:rowOff>
    </xdr:from>
    <xdr:to>
      <xdr:col>50</xdr:col>
      <xdr:colOff>165100</xdr:colOff>
      <xdr:row>95</xdr:row>
      <xdr:rowOff>111613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128140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7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89860</xdr:rowOff>
    </xdr:from>
    <xdr:to>
      <xdr:col>46</xdr:col>
      <xdr:colOff>38100</xdr:colOff>
      <xdr:row>98</xdr:row>
      <xdr:rowOff>20010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3482</xdr:rowOff>
    </xdr:from>
    <xdr:to>
      <xdr:col>41</xdr:col>
      <xdr:colOff>101600</xdr:colOff>
      <xdr:row>97</xdr:row>
      <xdr:rowOff>105082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156096</xdr:rowOff>
    </xdr:from>
    <xdr:to>
      <xdr:col>36</xdr:col>
      <xdr:colOff>165100</xdr:colOff>
      <xdr:row>97</xdr:row>
      <xdr:rowOff>86246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54508</xdr:rowOff>
    </xdr:from>
    <xdr:to>
      <xdr:col>85</xdr:col>
      <xdr:colOff>127000</xdr:colOff>
      <xdr:row>37</xdr:row>
      <xdr:rowOff>127345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55258"/>
          <a:ext cx="838200" cy="4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127345</xdr:rowOff>
    </xdr:from>
    <xdr:to>
      <xdr:col>81</xdr:col>
      <xdr:colOff>50800</xdr:colOff>
      <xdr:row>37</xdr:row>
      <xdr:rowOff>147984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70995"/>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147984</xdr:rowOff>
    </xdr:from>
    <xdr:to>
      <xdr:col>76</xdr:col>
      <xdr:colOff>114300</xdr:colOff>
      <xdr:row>38</xdr:row>
      <xdr:rowOff>29885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91634"/>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29885</xdr:rowOff>
    </xdr:from>
    <xdr:to>
      <xdr:col>71</xdr:col>
      <xdr:colOff>177800</xdr:colOff>
      <xdr:row>38</xdr:row>
      <xdr:rowOff>46703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4498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3708</xdr:rowOff>
    </xdr:from>
    <xdr:to>
      <xdr:col>85</xdr:col>
      <xdr:colOff>177800</xdr:colOff>
      <xdr:row>35</xdr:row>
      <xdr:rowOff>105308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26585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76545</xdr:rowOff>
    </xdr:from>
    <xdr:to>
      <xdr:col>81</xdr:col>
      <xdr:colOff>101600</xdr:colOff>
      <xdr:row>38</xdr:row>
      <xdr:rowOff>6694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01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169272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97184</xdr:rowOff>
    </xdr:from>
    <xdr:to>
      <xdr:col>76</xdr:col>
      <xdr:colOff>165100</xdr:colOff>
      <xdr:row>38</xdr:row>
      <xdr:rowOff>27334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18461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150535</xdr:rowOff>
    </xdr:from>
    <xdr:to>
      <xdr:col>72</xdr:col>
      <xdr:colOff>38100</xdr:colOff>
      <xdr:row>38</xdr:row>
      <xdr:rowOff>80685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167353</xdr:rowOff>
    </xdr:from>
    <xdr:to>
      <xdr:col>67</xdr:col>
      <xdr:colOff>101600</xdr:colOff>
      <xdr:row>38</xdr:row>
      <xdr:rowOff>97503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88630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97683</xdr:rowOff>
    </xdr:from>
    <xdr:to>
      <xdr:col>85</xdr:col>
      <xdr:colOff>127000</xdr:colOff>
      <xdr:row>56</xdr:row>
      <xdr:rowOff>122084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8883"/>
          <a:ext cx="8382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122084</xdr:rowOff>
    </xdr:from>
    <xdr:to>
      <xdr:col>81</xdr:col>
      <xdr:colOff>50800</xdr:colOff>
      <xdr:row>57</xdr:row>
      <xdr:rowOff>63270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3284"/>
          <a:ext cx="889000" cy="1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63270</xdr:rowOff>
    </xdr:from>
    <xdr:to>
      <xdr:col>76</xdr:col>
      <xdr:colOff>114300</xdr:colOff>
      <xdr:row>57</xdr:row>
      <xdr:rowOff>115788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5920"/>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86011</xdr:rowOff>
    </xdr:from>
    <xdr:to>
      <xdr:col>71</xdr:col>
      <xdr:colOff>177800</xdr:colOff>
      <xdr:row>57</xdr:row>
      <xdr:rowOff>115788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58661"/>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46883</xdr:rowOff>
    </xdr:from>
    <xdr:to>
      <xdr:col>85</xdr:col>
      <xdr:colOff>177800</xdr:colOff>
      <xdr:row>56</xdr:row>
      <xdr:rowOff>148483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25310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71284</xdr:rowOff>
    </xdr:from>
    <xdr:to>
      <xdr:col>81</xdr:col>
      <xdr:colOff>101600</xdr:colOff>
      <xdr:row>57</xdr:row>
      <xdr:rowOff>1434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164011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12470</xdr:rowOff>
    </xdr:from>
    <xdr:to>
      <xdr:col>76</xdr:col>
      <xdr:colOff>165100</xdr:colOff>
      <xdr:row>57</xdr:row>
      <xdr:rowOff>114070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105197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64988</xdr:rowOff>
    </xdr:from>
    <xdr:to>
      <xdr:col>72</xdr:col>
      <xdr:colOff>38100</xdr:colOff>
      <xdr:row>57</xdr:row>
      <xdr:rowOff>166588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157715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35211</xdr:rowOff>
    </xdr:from>
    <xdr:to>
      <xdr:col>67</xdr:col>
      <xdr:colOff>101600</xdr:colOff>
      <xdr:row>57</xdr:row>
      <xdr:rowOff>136811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127938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86371</xdr:rowOff>
    </xdr:from>
    <xdr:to>
      <xdr:col>85</xdr:col>
      <xdr:colOff>127000</xdr:colOff>
      <xdr:row>78</xdr:row>
      <xdr:rowOff>132741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59471"/>
          <a:ext cx="8382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86371</xdr:rowOff>
    </xdr:from>
    <xdr:to>
      <xdr:col>81</xdr:col>
      <xdr:colOff>50800</xdr:colOff>
      <xdr:row>78</xdr:row>
      <xdr:rowOff>139151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59471"/>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116274</xdr:rowOff>
    </xdr:from>
    <xdr:to>
      <xdr:col>76</xdr:col>
      <xdr:colOff>114300</xdr:colOff>
      <xdr:row>78</xdr:row>
      <xdr:rowOff>139151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9374"/>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34480</xdr:rowOff>
    </xdr:from>
    <xdr:to>
      <xdr:col>71</xdr:col>
      <xdr:colOff>177800</xdr:colOff>
      <xdr:row>78</xdr:row>
      <xdr:rowOff>116274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07580"/>
          <a:ext cx="889000" cy="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81941</xdr:rowOff>
    </xdr:from>
    <xdr:to>
      <xdr:col>85</xdr:col>
      <xdr:colOff>177800</xdr:colOff>
      <xdr:row>79</xdr:row>
      <xdr:rowOff>12091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168318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35571</xdr:rowOff>
    </xdr:from>
    <xdr:to>
      <xdr:col>81</xdr:col>
      <xdr:colOff>101600</xdr:colOff>
      <xdr:row>78</xdr:row>
      <xdr:rowOff>137171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128298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0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88351</xdr:rowOff>
    </xdr:from>
    <xdr:to>
      <xdr:col>76</xdr:col>
      <xdr:colOff>165100</xdr:colOff>
      <xdr:row>79</xdr:row>
      <xdr:rowOff>18501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9628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65474</xdr:rowOff>
    </xdr:from>
    <xdr:to>
      <xdr:col>72</xdr:col>
      <xdr:colOff>38100</xdr:colOff>
      <xdr:row>78</xdr:row>
      <xdr:rowOff>167074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158201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155130</xdr:rowOff>
    </xdr:from>
    <xdr:to>
      <xdr:col>67</xdr:col>
      <xdr:colOff>101600</xdr:colOff>
      <xdr:row>78</xdr:row>
      <xdr:rowOff>85280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76407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4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109410</xdr:rowOff>
    </xdr:from>
    <xdr:to>
      <xdr:col>85</xdr:col>
      <xdr:colOff>127000</xdr:colOff>
      <xdr:row>97</xdr:row>
      <xdr:rowOff>122504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40060"/>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122504</xdr:rowOff>
    </xdr:from>
    <xdr:to>
      <xdr:col>81</xdr:col>
      <xdr:colOff>50800</xdr:colOff>
      <xdr:row>97</xdr:row>
      <xdr:rowOff>123149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3154"/>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123149</xdr:rowOff>
    </xdr:from>
    <xdr:to>
      <xdr:col>76</xdr:col>
      <xdr:colOff>114300</xdr:colOff>
      <xdr:row>97</xdr:row>
      <xdr:rowOff>126454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53799"/>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126454</xdr:rowOff>
    </xdr:from>
    <xdr:to>
      <xdr:col>71</xdr:col>
      <xdr:colOff>177800</xdr:colOff>
      <xdr:row>97</xdr:row>
      <xdr:rowOff>132736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57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58610</xdr:rowOff>
    </xdr:from>
    <xdr:to>
      <xdr:col>85</xdr:col>
      <xdr:colOff>177800</xdr:colOff>
      <xdr:row>97</xdr:row>
      <xdr:rowOff>160210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37037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71704</xdr:rowOff>
    </xdr:from>
    <xdr:to>
      <xdr:col>81</xdr:col>
      <xdr:colOff>101600</xdr:colOff>
      <xdr:row>98</xdr:row>
      <xdr:rowOff>1854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164431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72349</xdr:rowOff>
    </xdr:from>
    <xdr:to>
      <xdr:col>76</xdr:col>
      <xdr:colOff>165100</xdr:colOff>
      <xdr:row>98</xdr:row>
      <xdr:rowOff>2499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165076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75654</xdr:rowOff>
    </xdr:from>
    <xdr:to>
      <xdr:col>72</xdr:col>
      <xdr:colOff>38100</xdr:colOff>
      <xdr:row>98</xdr:row>
      <xdr:rowOff>5804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168381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81936</xdr:rowOff>
    </xdr:from>
    <xdr:to>
      <xdr:col>67</xdr:col>
      <xdr:colOff>101600</xdr:colOff>
      <xdr:row>98</xdr:row>
      <xdr:rowOff>12086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前頁までに記述した内容と同様。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総務費が高い水準にあるのは、人口に比べふるさと納税事業規模が大きい本町の特殊事情である。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実質単年度収支が前年度と比べて大きくマイナスとなった要因として、財政調整基金の取崩し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千円があげられるが、財源調整によるもので次年度に歳計余剰金として基金に積戻す。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年度は、宅地分譲整備のための特別会計繰出金等も発生しているが、次年度以降、分譲地販売による繰入金が見込まれる。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〇一般会計・・・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コロナ禍による事業中止や地方交付税の増により黒字額が大幅増となった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年度と比べて黒字額は減少している。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〇宅地開発特別会計・・・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から販売開始した造成地の販売がほぼ完了し収入額が減少したことから、黒字額は減少。</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〇国民健康保険特別会計・・・保険給付費等の著しい増加もなく、安定的に運営することができた。引き続き保健事業に注力し、保健給付費等の適正支出を図る。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〇介護保険特別会計・・・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も保険料の不足に伴う借入はせず運営できているが、当面後期高齢者人口の伸びが継続することから、介護予防の推進及び生活支援の充実等に向けて地域支援事業に力を注いでいく</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〇簡易水道特別会計・・・一般会計からの繰出は公債費に対する基準内繰出に抑え、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年度までに企業会計移行に向け作業を行っており、将来の計画性を高め経営の健全化に努めていく。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〇後期高齢者医療特別会計・・・その性格上、収支は均衡。</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〇元利償還金・・・前年度と比較し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百万円の増であった。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に防災無線事業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や公営住宅事業等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に係る高額借入</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ため、借入額と償還額を注視していく必要がある。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〇公営企業債の元利償還金に対する繰入金・・・簡易水道特別会計への負担分となるが、借入を上回り償還が進んでいる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が、公営企業会計化への移行資金として、借入をしているため、注視していく必要がある。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〇組合等が起こした地方債の元利償還金に対する負担等・・・有明広域行政事務組合及び病院組合に対する負担金である。広域事業であるごみ焼却場の改修等に係る償還が本格化し、負担金が増加した。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〇実質公債費比率の分子・・・前年度と比較し元利償還金は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百万円の増額であった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、前述の一組負担金が増加した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ことや一般会計での高額借入が発生している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ため分子は増加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本町では満期一括償還地方債の借入はない。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〇一般会計等に係る地方債の現在高・・・</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に地優賃事業で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、防災無線事業で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起債したことから増加。</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〇債務負担行為に基づく支出予定額・・・主に地域活性化住宅事業</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や地優賃事業</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係る使用料である。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〇公営企業債等繰入見込額・・・簡易水道特別であり、減少傾向にあったが、水道整備事業や企業会計への移行に伴う借入を開始したことから</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見込みである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〇組合負担等見込額・・・有明広域行政事務組合対する負担金のみとなる。施設老朽化に伴う改修等に伴い増加している。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〇退職手当負担見込額・・・集中改革プランに沿った定員管理の適正化により、低い水準に推移している。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〇充当可能基金・・・ふるさと納税基金の積立増や将来的に庁舎建設を予定していることから、積立を行い基金が増加している。</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年度にかけて庁舎建設を実施するため、大幅に減少することが見込まれる。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〇充当可能特定歳入・・・町営住宅使用料と有明広域受託事業負担金であるが、受託事業に対する起債残高の減少により年々減少傾向にある。</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年度は無かった。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〇基準財政需要額算入見込額・・・広域行政事務組合が運営する清掃施設の大規模改修事業の元金償還開始に伴い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〇将来負担比率の分子・・・充当可能基金の増加に伴い、マイナスの値で推移しているが、今後は庁舎建設費に係る充当可能基金の取り崩しを控えているため、注視していく必要がある。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年度は、町有施設整備基金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億円、ふるさと納税寄附金基金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億円の基金積立を行ったことなどから、増加した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年度に予定している新庁舎建設へ活用する見込みである。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町有施設整備基金については、新庁舎建設に活用。</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地域福祉基金については、運用益を高齢者等の福祉増進のため必要な事業の経費に充当する。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ふるさと納税寄附金基金については、当該年度分の寄附金を基金に積み立て、次年度以降に寄附者の指定する使途に応じた事業分野に充当していく。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ふるさと創生基金については、町の特性を生かしたまちづくりのため必要な事業の経費に充当する。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億円増、ふるさと納税寄附金による積立金と取崩しの差額で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町有施設整備基金については、新庁舎建設に向けた資金造成ができた。</a:t>
          </a:r>
          <a:b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ふるさと納税寄附金基金は、寄附者の指定する使途に応じ、次年度以降の当該事業に充当を行う。平成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その他は、果実運用型の基金となっているが、近年の低金利情勢により、充当する事業の実施が難しい状況である。今後は、一部、取崩型への転用も検討していく。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年度の歳計剰余金により大幅に増加した。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年度にかけて新庁舎建設及び木葉駅構内エレベーター設置事業等の大型事業を実施するため、多額の取崩しが予想される。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年度は運用益により、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の取り崩しの予定は、熊本地震災害廃棄物処理基金補助金に関する起債償還分に充当する分のみである。今後は義務教育施設の統廃合等、公共施設適正化を勘案した施設の更新等で将来的に大きな起債が想定される。需要に応じて取崩しを行っていく見込みだが、当面は無理のない低リスクな資産運用を行い、将来の公債費負担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5824655</v>
      </c>
      <c r="BO4" s="375"/>
      <c r="BP4" s="375"/>
      <c r="BQ4" s="375"/>
      <c r="BR4" s="375"/>
      <c r="BS4" s="375"/>
      <c r="BT4" s="375"/>
      <c r="BU4" s="376"/>
      <c r="BV4" s="374">
        <v>5856454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2.2999999999999998</v>
      </c>
      <c r="CU4" s="381"/>
      <c r="CV4" s="381"/>
      <c r="CW4" s="381"/>
      <c r="CX4" s="381"/>
      <c r="CY4" s="381"/>
      <c r="CZ4" s="381"/>
      <c r="DA4" s="382"/>
      <c r="DB4" s="380">
        <v>10.6</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5733125</v>
      </c>
      <c r="BO5" s="412"/>
      <c r="BP5" s="412"/>
      <c r="BQ5" s="412"/>
      <c r="BR5" s="412"/>
      <c r="BS5" s="412"/>
      <c r="BT5" s="412"/>
      <c r="BU5" s="413"/>
      <c r="BV5" s="411">
        <v>5587041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87.5</v>
      </c>
      <c r="CU5" s="409"/>
      <c r="CV5" s="409"/>
      <c r="CW5" s="409"/>
      <c r="CX5" s="409"/>
      <c r="CY5" s="409"/>
      <c r="CZ5" s="409"/>
      <c r="DA5" s="410"/>
      <c r="DB5" s="408">
        <v>87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91530</v>
      </c>
      <c r="BO6" s="412"/>
      <c r="BP6" s="412"/>
      <c r="BQ6" s="412"/>
      <c r="BR6" s="412"/>
      <c r="BS6" s="412"/>
      <c r="BT6" s="412"/>
      <c r="BU6" s="413"/>
      <c r="BV6" s="411">
        <v>269413</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87.5</v>
      </c>
      <c r="CU6" s="449"/>
      <c r="CV6" s="449"/>
      <c r="CW6" s="449"/>
      <c r="CX6" s="449"/>
      <c r="CY6" s="449"/>
      <c r="CZ6" s="449"/>
      <c r="DA6" s="450"/>
      <c r="DB6" s="448">
        <v>89.8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40864</v>
      </c>
      <c r="BO7" s="412"/>
      <c r="BP7" s="412"/>
      <c r="BQ7" s="412"/>
      <c r="BR7" s="412"/>
      <c r="BS7" s="412"/>
      <c r="BT7" s="412"/>
      <c r="BU7" s="413"/>
      <c r="BV7" s="411">
        <v>60274</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2172500</v>
      </c>
      <c r="CU7" s="412"/>
      <c r="CV7" s="412"/>
      <c r="CW7" s="412"/>
      <c r="CX7" s="412"/>
      <c r="CY7" s="412"/>
      <c r="CZ7" s="412"/>
      <c r="DA7" s="413"/>
      <c r="DB7" s="411">
        <v>1972933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50666</v>
      </c>
      <c r="BO8" s="412"/>
      <c r="BP8" s="412"/>
      <c r="BQ8" s="412"/>
      <c r="BR8" s="412"/>
      <c r="BS8" s="412"/>
      <c r="BT8" s="412"/>
      <c r="BU8" s="413"/>
      <c r="BV8" s="411">
        <v>209139</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0.31</v>
      </c>
      <c r="CU8" s="452"/>
      <c r="CV8" s="452"/>
      <c r="CW8" s="452"/>
      <c r="CX8" s="452"/>
      <c r="CY8" s="452"/>
      <c r="CZ8" s="452"/>
      <c r="DA8" s="453"/>
      <c r="DB8" s="451">
        <v>0.32</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5045</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94</v>
      </c>
      <c r="AV9" s="444"/>
      <c r="AW9" s="444"/>
      <c r="AX9" s="444"/>
      <c r="AY9" s="445" t="s">
        <v>114</v>
      </c>
      <c r="AZ9" s="446"/>
      <c r="BA9" s="446"/>
      <c r="BB9" s="446"/>
      <c r="BC9" s="446"/>
      <c r="BD9" s="446"/>
      <c r="BE9" s="446"/>
      <c r="BF9" s="446"/>
      <c r="BG9" s="446"/>
      <c r="BH9" s="446"/>
      <c r="BI9" s="446"/>
      <c r="BJ9" s="446"/>
      <c r="BK9" s="446"/>
      <c r="BL9" s="446"/>
      <c r="BM9" s="447"/>
      <c r="BN9" s="411">
        <v>-158473</v>
      </c>
      <c r="BO9" s="412"/>
      <c r="BP9" s="412"/>
      <c r="BQ9" s="412"/>
      <c r="BR9" s="412"/>
      <c r="BS9" s="412"/>
      <c r="BT9" s="412"/>
      <c r="BU9" s="413"/>
      <c r="BV9" s="411">
        <v>88947</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5.4</v>
      </c>
      <c r="CU9" s="409"/>
      <c r="CV9" s="409"/>
      <c r="CW9" s="409"/>
      <c r="CX9" s="409"/>
      <c r="CY9" s="409"/>
      <c r="CZ9" s="409"/>
      <c r="DA9" s="410"/>
      <c r="DB9" s="408">
        <v>5.2</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5265</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23</v>
      </c>
      <c r="BO10" s="412"/>
      <c r="BP10" s="412"/>
      <c r="BQ10" s="412"/>
      <c r="BR10" s="412"/>
      <c r="BS10" s="412"/>
      <c r="BT10" s="412"/>
      <c r="BU10" s="413"/>
      <c r="BV10" s="411">
        <v>44</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124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5206</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124</v>
      </c>
      <c r="AV12" s="444"/>
      <c r="AW12" s="444"/>
      <c r="AX12" s="444"/>
      <c r="AY12" s="445" t="s">
        <v>134</v>
      </c>
      <c r="AZ12" s="446"/>
      <c r="BA12" s="446"/>
      <c r="BB12" s="446"/>
      <c r="BC12" s="446"/>
      <c r="BD12" s="446"/>
      <c r="BE12" s="446"/>
      <c r="BF12" s="446"/>
      <c r="BG12" s="446"/>
      <c r="BH12" s="446"/>
      <c r="BI12" s="446"/>
      <c r="BJ12" s="446"/>
      <c r="BK12" s="446"/>
      <c r="BL12" s="446"/>
      <c r="BM12" s="447"/>
      <c r="BN12" s="411">
        <v>40000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5184</v>
      </c>
      <c r="S13" s="496"/>
      <c r="T13" s="496"/>
      <c r="U13" s="496"/>
      <c r="V13" s="497"/>
      <c r="W13" s="427" t="s">
        <v>138</v>
      </c>
      <c r="X13" s="428"/>
      <c r="Y13" s="428"/>
      <c r="Z13" s="428"/>
      <c r="AA13" s="428"/>
      <c r="AB13" s="418"/>
      <c r="AC13" s="462">
        <v>554</v>
      </c>
      <c r="AD13" s="463"/>
      <c r="AE13" s="463"/>
      <c r="AF13" s="463"/>
      <c r="AG13" s="505"/>
      <c r="AH13" s="462">
        <v>620</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-198450</v>
      </c>
      <c r="BO13" s="412"/>
      <c r="BP13" s="412"/>
      <c r="BQ13" s="412"/>
      <c r="BR13" s="412"/>
      <c r="BS13" s="412"/>
      <c r="BT13" s="412"/>
      <c r="BU13" s="413"/>
      <c r="BV13" s="411">
        <v>88991</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4.7</v>
      </c>
      <c r="CU13" s="409"/>
      <c r="CV13" s="409"/>
      <c r="CW13" s="409"/>
      <c r="CX13" s="409"/>
      <c r="CY13" s="409"/>
      <c r="CZ13" s="409"/>
      <c r="DA13" s="410"/>
      <c r="DB13" s="408">
        <v>4.4000000000000004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5248</v>
      </c>
      <c r="S14" s="496"/>
      <c r="T14" s="496"/>
      <c r="U14" s="496"/>
      <c r="V14" s="497"/>
      <c r="W14" s="401"/>
      <c r="X14" s="402"/>
      <c r="Y14" s="402"/>
      <c r="Z14" s="402"/>
      <c r="AA14" s="402"/>
      <c r="AB14" s="391"/>
      <c r="AC14" s="498">
        <v>21.6</v>
      </c>
      <c r="AD14" s="499"/>
      <c r="AE14" s="499"/>
      <c r="AF14" s="499"/>
      <c r="AG14" s="500"/>
      <c r="AH14" s="498">
        <v>23.2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136</v>
      </c>
      <c r="CU14" s="510"/>
      <c r="CV14" s="510"/>
      <c r="CW14" s="510"/>
      <c r="CX14" s="510"/>
      <c r="CY14" s="510"/>
      <c r="CZ14" s="510"/>
      <c r="DA14" s="511"/>
      <c r="DB14" s="509" t="s">
        <v>136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5218</v>
      </c>
      <c r="S15" s="496"/>
      <c r="T15" s="496"/>
      <c r="U15" s="496"/>
      <c r="V15" s="497"/>
      <c r="W15" s="427" t="s">
        <v>145</v>
      </c>
      <c r="X15" s="428"/>
      <c r="Y15" s="428"/>
      <c r="Z15" s="428"/>
      <c r="AA15" s="428"/>
      <c r="AB15" s="418"/>
      <c r="AC15" s="462">
        <v>605</v>
      </c>
      <c r="AD15" s="463"/>
      <c r="AE15" s="463"/>
      <c r="AF15" s="463"/>
      <c r="AG15" s="505"/>
      <c r="AH15" s="462">
        <v>627</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546107</v>
      </c>
      <c r="BO15" s="375"/>
      <c r="BP15" s="375"/>
      <c r="BQ15" s="375"/>
      <c r="BR15" s="375"/>
      <c r="BS15" s="375"/>
      <c r="BT15" s="375"/>
      <c r="BU15" s="376"/>
      <c r="BV15" s="374">
        <v>559965</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23.6</v>
      </c>
      <c r="AD16" s="499"/>
      <c r="AE16" s="499"/>
      <c r="AF16" s="499"/>
      <c r="AG16" s="500"/>
      <c r="AH16" s="498">
        <v>23.4</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1954771</v>
      </c>
      <c r="BO16" s="412"/>
      <c r="BP16" s="412"/>
      <c r="BQ16" s="412"/>
      <c r="BR16" s="412"/>
      <c r="BS16" s="412"/>
      <c r="BT16" s="412"/>
      <c r="BU16" s="413"/>
      <c r="BV16" s="411">
        <v>1776875</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1410</v>
      </c>
      <c r="AD17" s="463"/>
      <c r="AE17" s="463"/>
      <c r="AF17" s="463"/>
      <c r="AG17" s="505"/>
      <c r="AH17" s="462">
        <v>1430</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681100</v>
      </c>
      <c r="BO17" s="412"/>
      <c r="BP17" s="412"/>
      <c r="BQ17" s="412"/>
      <c r="BR17" s="412"/>
      <c r="BS17" s="412"/>
      <c r="BT17" s="412"/>
      <c r="BU17" s="413"/>
      <c r="BV17" s="411">
        <v>702154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6" t="s">
        <v>155</v>
      </c>
      <c r="C18" s="454"/>
      <c r="D18" s="454"/>
      <c r="E18" s="537"/>
      <c r="F18" s="537"/>
      <c r="G18" s="537"/>
      <c r="H18" s="537"/>
      <c r="I18" s="537"/>
      <c r="J18" s="537"/>
      <c r="K18" s="537"/>
      <c r="L18" s="538">
        <v>24.33</v>
      </c>
      <c r="M18" s="538"/>
      <c r="N18" s="538"/>
      <c r="O18" s="538"/>
      <c r="P18" s="538"/>
      <c r="Q18" s="538"/>
      <c r="R18" s="539"/>
      <c r="S18" s="539"/>
      <c r="T18" s="539"/>
      <c r="U18" s="539"/>
      <c r="V18" s="540"/>
      <c r="W18" s="429"/>
      <c r="X18" s="430"/>
      <c r="Y18" s="430"/>
      <c r="Z18" s="430"/>
      <c r="AA18" s="430"/>
      <c r="AB18" s="421"/>
      <c r="AC18" s="541">
        <v>54.9</v>
      </c>
      <c r="AD18" s="542"/>
      <c r="AE18" s="542"/>
      <c r="AF18" s="542"/>
      <c r="AG18" s="543"/>
      <c r="AH18" s="541">
        <v>53.4</v>
      </c>
      <c r="AI18" s="542"/>
      <c r="AJ18" s="542"/>
      <c r="AK18" s="542"/>
      <c r="AL18" s="544"/>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1862178</v>
      </c>
      <c r="BO18" s="412"/>
      <c r="BP18" s="412"/>
      <c r="BQ18" s="412"/>
      <c r="BR18" s="412"/>
      <c r="BS18" s="412"/>
      <c r="BT18" s="412"/>
      <c r="BU18" s="413"/>
      <c r="BV18" s="411">
        <v>1702834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6" t="s">
        <v>157</v>
      </c>
      <c r="C19" s="454"/>
      <c r="D19" s="454"/>
      <c r="E19" s="537"/>
      <c r="F19" s="537"/>
      <c r="G19" s="537"/>
      <c r="H19" s="537"/>
      <c r="I19" s="537"/>
      <c r="J19" s="537"/>
      <c r="K19" s="537"/>
      <c r="L19" s="545">
        <v>207</v>
      </c>
      <c r="M19" s="545"/>
      <c r="N19" s="545"/>
      <c r="O19" s="545"/>
      <c r="P19" s="545"/>
      <c r="Q19" s="545"/>
      <c r="R19" s="546"/>
      <c r="S19" s="546"/>
      <c r="T19" s="546"/>
      <c r="U19" s="546"/>
      <c r="V19" s="547"/>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4005140</v>
      </c>
      <c r="BO19" s="412"/>
      <c r="BP19" s="412"/>
      <c r="BQ19" s="412"/>
      <c r="BR19" s="412"/>
      <c r="BS19" s="412"/>
      <c r="BT19" s="412"/>
      <c r="BU19" s="413"/>
      <c r="BV19" s="411">
        <v>3916937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6" t="s">
        <v>159</v>
      </c>
      <c r="C20" s="454"/>
      <c r="D20" s="454"/>
      <c r="E20" s="537"/>
      <c r="F20" s="537"/>
      <c r="G20" s="537"/>
      <c r="H20" s="537"/>
      <c r="I20" s="537"/>
      <c r="J20" s="537"/>
      <c r="K20" s="537"/>
      <c r="L20" s="545">
        <v>1814</v>
      </c>
      <c r="M20" s="545"/>
      <c r="N20" s="545"/>
      <c r="O20" s="545"/>
      <c r="P20" s="545"/>
      <c r="Q20" s="545"/>
      <c r="R20" s="546"/>
      <c r="S20" s="546"/>
      <c r="T20" s="546"/>
      <c r="U20" s="546"/>
      <c r="V20" s="547"/>
      <c r="W20" s="429"/>
      <c r="X20" s="430"/>
      <c r="Y20" s="430"/>
      <c r="Z20" s="430"/>
      <c r="AA20" s="430"/>
      <c r="AB20" s="430"/>
      <c r="AC20" s="548"/>
      <c r="AD20" s="548"/>
      <c r="AE20" s="548"/>
      <c r="AF20" s="548"/>
      <c r="AG20" s="548"/>
      <c r="AH20" s="548"/>
      <c r="AI20" s="548"/>
      <c r="AJ20" s="548"/>
      <c r="AK20" s="548"/>
      <c r="AL20" s="549"/>
      <c r="AM20" s="550"/>
      <c r="AN20" s="466"/>
      <c r="AO20" s="466"/>
      <c r="AP20" s="466"/>
      <c r="AQ20" s="466"/>
      <c r="AR20" s="466"/>
      <c r="AS20" s="466"/>
      <c r="AT20" s="467"/>
      <c r="AU20" s="551"/>
      <c r="AV20" s="552"/>
      <c r="AW20" s="552"/>
      <c r="AX20" s="553"/>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530"/>
      <c r="AZ21" s="531"/>
      <c r="BA21" s="531"/>
      <c r="BB21" s="531"/>
      <c r="BC21" s="531"/>
      <c r="BD21" s="531"/>
      <c r="BE21" s="531"/>
      <c r="BF21" s="531"/>
      <c r="BG21" s="531"/>
      <c r="BH21" s="531"/>
      <c r="BI21" s="531"/>
      <c r="BJ21" s="531"/>
      <c r="BK21" s="531"/>
      <c r="BL21" s="531"/>
      <c r="BM21" s="532"/>
      <c r="BN21" s="533"/>
      <c r="BO21" s="534"/>
      <c r="BP21" s="534"/>
      <c r="BQ21" s="534"/>
      <c r="BR21" s="534"/>
      <c r="BS21" s="534"/>
      <c r="BT21" s="534"/>
      <c r="BU21" s="535"/>
      <c r="BV21" s="533"/>
      <c r="BW21" s="534"/>
      <c r="BX21" s="534"/>
      <c r="BY21" s="534"/>
      <c r="BZ21" s="534"/>
      <c r="CA21" s="534"/>
      <c r="CB21" s="534"/>
      <c r="CC21" s="535"/>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2767851</v>
      </c>
      <c r="BO22" s="375"/>
      <c r="BP22" s="375"/>
      <c r="BQ22" s="375"/>
      <c r="BR22" s="375"/>
      <c r="BS22" s="375"/>
      <c r="BT22" s="375"/>
      <c r="BU22" s="376"/>
      <c r="BV22" s="374">
        <v>2360519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2541219</v>
      </c>
      <c r="BO23" s="412"/>
      <c r="BP23" s="412"/>
      <c r="BQ23" s="412"/>
      <c r="BR23" s="412"/>
      <c r="BS23" s="412"/>
      <c r="BT23" s="412"/>
      <c r="BU23" s="413"/>
      <c r="BV23" s="411">
        <v>2248853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7330</v>
      </c>
      <c r="R24" s="463"/>
      <c r="S24" s="463"/>
      <c r="T24" s="463"/>
      <c r="U24" s="463"/>
      <c r="V24" s="505"/>
      <c r="W24" s="557"/>
      <c r="X24" s="558"/>
      <c r="Y24" s="559"/>
      <c r="Z24" s="461" t="s">
        <v>170</v>
      </c>
      <c r="AA24" s="441"/>
      <c r="AB24" s="441"/>
      <c r="AC24" s="441"/>
      <c r="AD24" s="441"/>
      <c r="AE24" s="441"/>
      <c r="AF24" s="441"/>
      <c r="AG24" s="442"/>
      <c r="AH24" s="462">
        <v>62</v>
      </c>
      <c r="AI24" s="463"/>
      <c r="AJ24" s="463"/>
      <c r="AK24" s="463"/>
      <c r="AL24" s="505"/>
      <c r="AM24" s="462">
        <v>190464</v>
      </c>
      <c r="AN24" s="463"/>
      <c r="AO24" s="463"/>
      <c r="AP24" s="463"/>
      <c r="AQ24" s="463"/>
      <c r="AR24" s="505"/>
      <c r="AS24" s="462">
        <v>3072</v>
      </c>
      <c r="AT24" s="463"/>
      <c r="AU24" s="463"/>
      <c r="AV24" s="463"/>
      <c r="AW24" s="463"/>
      <c r="AX24" s="464"/>
      <c r="AY24" s="530" t="s">
        <v>171</v>
      </c>
      <c r="AZ24" s="531"/>
      <c r="BA24" s="531"/>
      <c r="BB24" s="531"/>
      <c r="BC24" s="531"/>
      <c r="BD24" s="531"/>
      <c r="BE24" s="531"/>
      <c r="BF24" s="531"/>
      <c r="BG24" s="531"/>
      <c r="BH24" s="531"/>
      <c r="BI24" s="531"/>
      <c r="BJ24" s="531"/>
      <c r="BK24" s="531"/>
      <c r="BL24" s="531"/>
      <c r="BM24" s="532"/>
      <c r="BN24" s="411">
        <v>1653728</v>
      </c>
      <c r="BO24" s="412"/>
      <c r="BP24" s="412"/>
      <c r="BQ24" s="412"/>
      <c r="BR24" s="412"/>
      <c r="BS24" s="412"/>
      <c r="BT24" s="412"/>
      <c r="BU24" s="413"/>
      <c r="BV24" s="411">
        <v>1119979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5450</v>
      </c>
      <c r="R25" s="463"/>
      <c r="S25" s="463"/>
      <c r="T25" s="463"/>
      <c r="U25" s="463"/>
      <c r="V25" s="505"/>
      <c r="W25" s="557"/>
      <c r="X25" s="558"/>
      <c r="Y25" s="559"/>
      <c r="Z25" s="461" t="s">
        <v>173</v>
      </c>
      <c r="AA25" s="441"/>
      <c r="AB25" s="441"/>
      <c r="AC25" s="441"/>
      <c r="AD25" s="441"/>
      <c r="AE25" s="441"/>
      <c r="AF25" s="441"/>
      <c r="AG25" s="442"/>
      <c r="AH25" s="462" t="s">
        <v>136</v>
      </c>
      <c r="AI25" s="463"/>
      <c r="AJ25" s="463"/>
      <c r="AK25" s="463"/>
      <c r="AL25" s="505"/>
      <c r="AM25" s="462" t="s">
        <v>136</v>
      </c>
      <c r="AN25" s="463"/>
      <c r="AO25" s="463"/>
      <c r="AP25" s="463"/>
      <c r="AQ25" s="463"/>
      <c r="AR25" s="505"/>
      <c r="AS25" s="462" t="s">
        <v>136</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1098800</v>
      </c>
      <c r="BO25" s="375"/>
      <c r="BP25" s="375"/>
      <c r="BQ25" s="375"/>
      <c r="BR25" s="375"/>
      <c r="BS25" s="375"/>
      <c r="BT25" s="375"/>
      <c r="BU25" s="376"/>
      <c r="BV25" s="374">
        <v>1493727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5080</v>
      </c>
      <c r="R26" s="463"/>
      <c r="S26" s="463"/>
      <c r="T26" s="463"/>
      <c r="U26" s="463"/>
      <c r="V26" s="505"/>
      <c r="W26" s="557"/>
      <c r="X26" s="558"/>
      <c r="Y26" s="559"/>
      <c r="Z26" s="461" t="s">
        <v>176</v>
      </c>
      <c r="AA26" s="563"/>
      <c r="AB26" s="563"/>
      <c r="AC26" s="563"/>
      <c r="AD26" s="563"/>
      <c r="AE26" s="563"/>
      <c r="AF26" s="563"/>
      <c r="AG26" s="564"/>
      <c r="AH26" s="462" t="s">
        <v>136</v>
      </c>
      <c r="AI26" s="463"/>
      <c r="AJ26" s="463"/>
      <c r="AK26" s="463"/>
      <c r="AL26" s="505"/>
      <c r="AM26" s="462" t="s">
        <v>136</v>
      </c>
      <c r="AN26" s="463"/>
      <c r="AO26" s="463"/>
      <c r="AP26" s="463"/>
      <c r="AQ26" s="463"/>
      <c r="AR26" s="505"/>
      <c r="AS26" s="462" t="s">
        <v>136</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136</v>
      </c>
      <c r="BO26" s="412"/>
      <c r="BP26" s="412"/>
      <c r="BQ26" s="412"/>
      <c r="BR26" s="412"/>
      <c r="BS26" s="412"/>
      <c r="BT26" s="412"/>
      <c r="BU26" s="413"/>
      <c r="BV26" s="411" t="s">
        <v>136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3150</v>
      </c>
      <c r="R27" s="463"/>
      <c r="S27" s="463"/>
      <c r="T27" s="463"/>
      <c r="U27" s="463"/>
      <c r="V27" s="505"/>
      <c r="W27" s="557"/>
      <c r="X27" s="558"/>
      <c r="Y27" s="559"/>
      <c r="Z27" s="461" t="s">
        <v>179</v>
      </c>
      <c r="AA27" s="441"/>
      <c r="AB27" s="441"/>
      <c r="AC27" s="441"/>
      <c r="AD27" s="441"/>
      <c r="AE27" s="441"/>
      <c r="AF27" s="441"/>
      <c r="AG27" s="442"/>
      <c r="AH27" s="462" t="s">
        <v>136</v>
      </c>
      <c r="AI27" s="463"/>
      <c r="AJ27" s="463"/>
      <c r="AK27" s="463"/>
      <c r="AL27" s="505"/>
      <c r="AM27" s="462" t="s">
        <v>136</v>
      </c>
      <c r="AN27" s="463"/>
      <c r="AO27" s="463"/>
      <c r="AP27" s="463"/>
      <c r="AQ27" s="463"/>
      <c r="AR27" s="505"/>
      <c r="AS27" s="462" t="s">
        <v>136</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3" t="s">
        <v>136</v>
      </c>
      <c r="BO27" s="534"/>
      <c r="BP27" s="534"/>
      <c r="BQ27" s="534"/>
      <c r="BR27" s="534"/>
      <c r="BS27" s="534"/>
      <c r="BT27" s="534"/>
      <c r="BU27" s="535"/>
      <c r="BV27" s="533" t="s">
        <v>136</v>
      </c>
      <c r="BW27" s="534"/>
      <c r="BX27" s="534"/>
      <c r="BY27" s="534"/>
      <c r="BZ27" s="534"/>
      <c r="CA27" s="534"/>
      <c r="CB27" s="534"/>
      <c r="CC27" s="535"/>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2600</v>
      </c>
      <c r="R28" s="463"/>
      <c r="S28" s="463"/>
      <c r="T28" s="463"/>
      <c r="U28" s="463"/>
      <c r="V28" s="505"/>
      <c r="W28" s="557"/>
      <c r="X28" s="558"/>
      <c r="Y28" s="559"/>
      <c r="Z28" s="461" t="s">
        <v>182</v>
      </c>
      <c r="AA28" s="441"/>
      <c r="AB28" s="441"/>
      <c r="AC28" s="441"/>
      <c r="AD28" s="441"/>
      <c r="AE28" s="441"/>
      <c r="AF28" s="441"/>
      <c r="AG28" s="442"/>
      <c r="AH28" s="462" t="s">
        <v>136</v>
      </c>
      <c r="AI28" s="463"/>
      <c r="AJ28" s="463"/>
      <c r="AK28" s="463"/>
      <c r="AL28" s="505"/>
      <c r="AM28" s="462" t="s">
        <v>136</v>
      </c>
      <c r="AN28" s="463"/>
      <c r="AO28" s="463"/>
      <c r="AP28" s="463"/>
      <c r="AQ28" s="463"/>
      <c r="AR28" s="505"/>
      <c r="AS28" s="462" t="s">
        <v>136</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516113</v>
      </c>
      <c r="BO28" s="375"/>
      <c r="BP28" s="375"/>
      <c r="BQ28" s="375"/>
      <c r="BR28" s="375"/>
      <c r="BS28" s="375"/>
      <c r="BT28" s="375"/>
      <c r="BU28" s="376"/>
      <c r="BV28" s="374">
        <v>446090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8</v>
      </c>
      <c r="M29" s="463"/>
      <c r="N29" s="463"/>
      <c r="O29" s="463"/>
      <c r="P29" s="505"/>
      <c r="Q29" s="462">
        <v>2360</v>
      </c>
      <c r="R29" s="463"/>
      <c r="S29" s="463"/>
      <c r="T29" s="463"/>
      <c r="U29" s="463"/>
      <c r="V29" s="505"/>
      <c r="W29" s="560"/>
      <c r="X29" s="561"/>
      <c r="Y29" s="562"/>
      <c r="Z29" s="461" t="s">
        <v>185</v>
      </c>
      <c r="AA29" s="441"/>
      <c r="AB29" s="441"/>
      <c r="AC29" s="441"/>
      <c r="AD29" s="441"/>
      <c r="AE29" s="441"/>
      <c r="AF29" s="441"/>
      <c r="AG29" s="442"/>
      <c r="AH29" s="462">
        <v>62</v>
      </c>
      <c r="AI29" s="463"/>
      <c r="AJ29" s="463"/>
      <c r="AK29" s="463"/>
      <c r="AL29" s="505"/>
      <c r="AM29" s="462">
        <v>190464</v>
      </c>
      <c r="AN29" s="463"/>
      <c r="AO29" s="463"/>
      <c r="AP29" s="463"/>
      <c r="AQ29" s="463"/>
      <c r="AR29" s="505"/>
      <c r="AS29" s="462">
        <v>3072</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370090</v>
      </c>
      <c r="BO29" s="412"/>
      <c r="BP29" s="412"/>
      <c r="BQ29" s="412"/>
      <c r="BR29" s="412"/>
      <c r="BS29" s="412"/>
      <c r="BT29" s="412"/>
      <c r="BU29" s="413"/>
      <c r="BV29" s="411">
        <v>368855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41">
        <v>95.8</v>
      </c>
      <c r="AI30" s="542"/>
      <c r="AJ30" s="542"/>
      <c r="AK30" s="542"/>
      <c r="AL30" s="542"/>
      <c r="AM30" s="542"/>
      <c r="AN30" s="542"/>
      <c r="AO30" s="542"/>
      <c r="AP30" s="542"/>
      <c r="AQ30" s="542"/>
      <c r="AR30" s="542"/>
      <c r="AS30" s="542"/>
      <c r="AT30" s="542"/>
      <c r="AU30" s="542"/>
      <c r="AV30" s="542"/>
      <c r="AW30" s="542"/>
      <c r="AX30" s="544"/>
      <c r="AY30" s="571"/>
      <c r="AZ30" s="572"/>
      <c r="BA30" s="572"/>
      <c r="BB30" s="573"/>
      <c r="BC30" s="530" t="s">
        <v>50</v>
      </c>
      <c r="BD30" s="531"/>
      <c r="BE30" s="531"/>
      <c r="BF30" s="531"/>
      <c r="BG30" s="531"/>
      <c r="BH30" s="531"/>
      <c r="BI30" s="531"/>
      <c r="BJ30" s="531"/>
      <c r="BK30" s="531"/>
      <c r="BL30" s="531"/>
      <c r="BM30" s="532"/>
      <c r="BN30" s="533">
        <v>2252359</v>
      </c>
      <c r="BO30" s="534"/>
      <c r="BP30" s="534"/>
      <c r="BQ30" s="534"/>
      <c r="BR30" s="534"/>
      <c r="BS30" s="534"/>
      <c r="BT30" s="534"/>
      <c r="BU30" s="535"/>
      <c r="BV30" s="533">
        <v>1713859</v>
      </c>
      <c r="BW30" s="534"/>
      <c r="BX30" s="534"/>
      <c r="BY30" s="534"/>
      <c r="BZ30" s="534"/>
      <c r="CA30" s="534"/>
      <c r="CB30" s="534"/>
      <c r="CC30" s="53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194</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IF('各会計、関係団体の財政状況及び健全化判断比率'!B31="","",'各会計、関係団体の財政状況及び健全化判断比率'!B31)</f>
        <v>簡易水道特別会計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IF('各会計、関係団体の財政状況及び健全化判断比率'!B32="","",'各会計、関係団体の財政状況及び健全化判断比率'!B32)</f>
        <v>宅地開発特別会計</v>
      </c>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くまもと県北病院機構設立組合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有明広域行政事務組合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熊本県後期高齢者医療広域連合
（一般会計）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熊本県後期高齢者医療広域連合
（後期高齢者医療特別会計）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222</v>
      </c>
      <c r="C5" s="617"/>
      <c r="D5" s="617"/>
      <c r="E5" s="617"/>
      <c r="F5" s="617"/>
      <c r="G5" s="617"/>
      <c r="H5" s="617"/>
      <c r="I5" s="617"/>
      <c r="J5" s="617"/>
      <c r="K5" s="617"/>
      <c r="L5" s="617"/>
      <c r="M5" s="617"/>
      <c r="N5" s="617"/>
      <c r="O5" s="617"/>
      <c r="P5" s="617"/>
      <c r="Q5" s="618"/>
      <c r="R5" s="619">
        <v>560513</v>
      </c>
      <c r="S5" s="620"/>
      <c r="T5" s="620"/>
      <c r="U5" s="620"/>
      <c r="V5" s="620"/>
      <c r="W5" s="620"/>
      <c r="X5" s="620"/>
      <c r="Y5" s="621"/>
      <c r="Z5" s="622">
        <v>9.6</v>
      </c>
      <c r="AA5" s="622"/>
      <c r="AB5" s="622"/>
      <c r="AC5" s="622"/>
      <c r="AD5" s="623">
        <v>560513</v>
      </c>
      <c r="AE5" s="623"/>
      <c r="AF5" s="623"/>
      <c r="AG5" s="623"/>
      <c r="AH5" s="623"/>
      <c r="AI5" s="623"/>
      <c r="AJ5" s="623"/>
      <c r="AK5" s="623"/>
      <c r="AL5" s="624">
        <v>26.3</v>
      </c>
      <c r="AM5" s="625"/>
      <c r="AN5" s="625"/>
      <c r="AO5" s="626"/>
      <c r="AP5" s="616" t="s">
        <v>223</v>
      </c>
      <c r="AQ5" s="617"/>
      <c r="AR5" s="617"/>
      <c r="AS5" s="617"/>
      <c r="AT5" s="617"/>
      <c r="AU5" s="617"/>
      <c r="AV5" s="617"/>
      <c r="AW5" s="617"/>
      <c r="AX5" s="617"/>
      <c r="AY5" s="617"/>
      <c r="AZ5" s="617"/>
      <c r="BA5" s="617"/>
      <c r="BB5" s="617"/>
      <c r="BC5" s="617"/>
      <c r="BD5" s="617"/>
      <c r="BE5" s="617"/>
      <c r="BF5" s="618"/>
      <c r="BG5" s="630">
        <v>560513</v>
      </c>
      <c r="BH5" s="631"/>
      <c r="BI5" s="631"/>
      <c r="BJ5" s="631"/>
      <c r="BK5" s="631"/>
      <c r="BL5" s="631"/>
      <c r="BM5" s="631"/>
      <c r="BN5" s="632"/>
      <c r="BO5" s="633">
        <v>100</v>
      </c>
      <c r="BP5" s="633"/>
      <c r="BQ5" s="633"/>
      <c r="BR5" s="633"/>
      <c r="BS5" s="634" t="s">
        <v>224</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216</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29882</v>
      </c>
      <c r="S6" s="631"/>
      <c r="T6" s="631"/>
      <c r="U6" s="631"/>
      <c r="V6" s="631"/>
      <c r="W6" s="631"/>
      <c r="X6" s="631"/>
      <c r="Y6" s="632"/>
      <c r="Z6" s="633">
        <v>0.5</v>
      </c>
      <c r="AA6" s="633"/>
      <c r="AB6" s="633"/>
      <c r="AC6" s="633"/>
      <c r="AD6" s="634">
        <v>29882</v>
      </c>
      <c r="AE6" s="634"/>
      <c r="AF6" s="634"/>
      <c r="AG6" s="634"/>
      <c r="AH6" s="634"/>
      <c r="AI6" s="634"/>
      <c r="AJ6" s="634"/>
      <c r="AK6" s="634"/>
      <c r="AL6" s="635">
        <v>1.4</v>
      </c>
      <c r="AM6" s="636"/>
      <c r="AN6" s="636"/>
      <c r="AO6" s="637"/>
      <c r="AP6" s="627" t="s">
        <v>229</v>
      </c>
      <c r="AQ6" s="628"/>
      <c r="AR6" s="628"/>
      <c r="AS6" s="628"/>
      <c r="AT6" s="628"/>
      <c r="AU6" s="628"/>
      <c r="AV6" s="628"/>
      <c r="AW6" s="628"/>
      <c r="AX6" s="628"/>
      <c r="AY6" s="628"/>
      <c r="AZ6" s="628"/>
      <c r="BA6" s="628"/>
      <c r="BB6" s="628"/>
      <c r="BC6" s="628"/>
      <c r="BD6" s="628"/>
      <c r="BE6" s="628"/>
      <c r="BF6" s="629"/>
      <c r="BG6" s="630">
        <v>560513</v>
      </c>
      <c r="BH6" s="631"/>
      <c r="BI6" s="631"/>
      <c r="BJ6" s="631"/>
      <c r="BK6" s="631"/>
      <c r="BL6" s="631"/>
      <c r="BM6" s="631"/>
      <c r="BN6" s="632"/>
      <c r="BO6" s="633">
        <v>100</v>
      </c>
      <c r="BP6" s="633"/>
      <c r="BQ6" s="633"/>
      <c r="BR6" s="633"/>
      <c r="BS6" s="634" t="s">
        <v>136</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52096</v>
      </c>
      <c r="CS6" s="631"/>
      <c r="CT6" s="631"/>
      <c r="CU6" s="631"/>
      <c r="CV6" s="631"/>
      <c r="CW6" s="631"/>
      <c r="CX6" s="631"/>
      <c r="CY6" s="632"/>
      <c r="CZ6" s="624">
        <v>0.9</v>
      </c>
      <c r="DA6" s="625"/>
      <c r="DB6" s="625"/>
      <c r="DC6" s="644"/>
      <c r="DD6" s="639" t="s">
        <v>231</v>
      </c>
      <c r="DE6" s="631"/>
      <c r="DF6" s="631"/>
      <c r="DG6" s="631"/>
      <c r="DH6" s="631"/>
      <c r="DI6" s="631"/>
      <c r="DJ6" s="631"/>
      <c r="DK6" s="631"/>
      <c r="DL6" s="631"/>
      <c r="DM6" s="631"/>
      <c r="DN6" s="631"/>
      <c r="DO6" s="631"/>
      <c r="DP6" s="632"/>
      <c r="DQ6" s="639">
        <v>52096</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230</v>
      </c>
      <c r="S7" s="631"/>
      <c r="T7" s="631"/>
      <c r="U7" s="631"/>
      <c r="V7" s="631"/>
      <c r="W7" s="631"/>
      <c r="X7" s="631"/>
      <c r="Y7" s="632"/>
      <c r="Z7" s="633">
        <v>0</v>
      </c>
      <c r="AA7" s="633"/>
      <c r="AB7" s="633"/>
      <c r="AC7" s="633"/>
      <c r="AD7" s="634">
        <v>230</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180441</v>
      </c>
      <c r="BH7" s="631"/>
      <c r="BI7" s="631"/>
      <c r="BJ7" s="631"/>
      <c r="BK7" s="631"/>
      <c r="BL7" s="631"/>
      <c r="BM7" s="631"/>
      <c r="BN7" s="632"/>
      <c r="BO7" s="633">
        <v>32.200000000000003</v>
      </c>
      <c r="BP7" s="633"/>
      <c r="BQ7" s="633"/>
      <c r="BR7" s="633"/>
      <c r="BS7" s="634" t="s">
        <v>234</v>
      </c>
      <c r="BT7" s="634"/>
      <c r="BU7" s="634"/>
      <c r="BV7" s="634"/>
      <c r="BW7" s="634"/>
      <c r="BX7" s="634"/>
      <c r="BY7" s="634"/>
      <c r="BZ7" s="634"/>
      <c r="CA7" s="634"/>
      <c r="CB7" s="638"/>
      <c r="CD7" s="645" t="s">
        <v>235</v>
      </c>
      <c r="CE7" s="646"/>
      <c r="CF7" s="646"/>
      <c r="CG7" s="646"/>
      <c r="CH7" s="646"/>
      <c r="CI7" s="646"/>
      <c r="CJ7" s="646"/>
      <c r="CK7" s="646"/>
      <c r="CL7" s="646"/>
      <c r="CM7" s="646"/>
      <c r="CN7" s="646"/>
      <c r="CO7" s="646"/>
      <c r="CP7" s="646"/>
      <c r="CQ7" s="647"/>
      <c r="CR7" s="630">
        <v>2015579</v>
      </c>
      <c r="CS7" s="631"/>
      <c r="CT7" s="631"/>
      <c r="CU7" s="631"/>
      <c r="CV7" s="631"/>
      <c r="CW7" s="631"/>
      <c r="CX7" s="631"/>
      <c r="CY7" s="632"/>
      <c r="CZ7" s="633">
        <v>35.200000000000003</v>
      </c>
      <c r="DA7" s="633"/>
      <c r="DB7" s="633"/>
      <c r="DC7" s="633"/>
      <c r="DD7" s="639">
        <v>79437</v>
      </c>
      <c r="DE7" s="631"/>
      <c r="DF7" s="631"/>
      <c r="DG7" s="631"/>
      <c r="DH7" s="631"/>
      <c r="DI7" s="631"/>
      <c r="DJ7" s="631"/>
      <c r="DK7" s="631"/>
      <c r="DL7" s="631"/>
      <c r="DM7" s="631"/>
      <c r="DN7" s="631"/>
      <c r="DO7" s="631"/>
      <c r="DP7" s="632"/>
      <c r="DQ7" s="639">
        <v>1984604</v>
      </c>
      <c r="DR7" s="631"/>
      <c r="DS7" s="631"/>
      <c r="DT7" s="631"/>
      <c r="DU7" s="631"/>
      <c r="DV7" s="631"/>
      <c r="DW7" s="631"/>
      <c r="DX7" s="631"/>
      <c r="DY7" s="631"/>
      <c r="DZ7" s="631"/>
      <c r="EA7" s="631"/>
      <c r="EB7" s="631"/>
      <c r="EC7" s="640"/>
    </row>
    <row r="8" spans="2:143" ht="11.25" customHeight="1" x14ac:dyDescent="0.15">
      <c r="B8" s="627" t="s">
        <v>236</v>
      </c>
      <c r="C8" s="628"/>
      <c r="D8" s="628"/>
      <c r="E8" s="628"/>
      <c r="F8" s="628"/>
      <c r="G8" s="628"/>
      <c r="H8" s="628"/>
      <c r="I8" s="628"/>
      <c r="J8" s="628"/>
      <c r="K8" s="628"/>
      <c r="L8" s="628"/>
      <c r="M8" s="628"/>
      <c r="N8" s="628"/>
      <c r="O8" s="628"/>
      <c r="P8" s="628"/>
      <c r="Q8" s="629"/>
      <c r="R8" s="630">
        <v>1048</v>
      </c>
      <c r="S8" s="631"/>
      <c r="T8" s="631"/>
      <c r="U8" s="631"/>
      <c r="V8" s="631"/>
      <c r="W8" s="631"/>
      <c r="X8" s="631"/>
      <c r="Y8" s="632"/>
      <c r="Z8" s="633">
        <v>0</v>
      </c>
      <c r="AA8" s="633"/>
      <c r="AB8" s="633"/>
      <c r="AC8" s="633"/>
      <c r="AD8" s="634">
        <v>1048</v>
      </c>
      <c r="AE8" s="634"/>
      <c r="AF8" s="634"/>
      <c r="AG8" s="634"/>
      <c r="AH8" s="634"/>
      <c r="AI8" s="634"/>
      <c r="AJ8" s="634"/>
      <c r="AK8" s="634"/>
      <c r="AL8" s="635">
        <v>0</v>
      </c>
      <c r="AM8" s="636"/>
      <c r="AN8" s="636"/>
      <c r="AO8" s="637"/>
      <c r="AP8" s="627" t="s">
        <v>237</v>
      </c>
      <c r="AQ8" s="628"/>
      <c r="AR8" s="628"/>
      <c r="AS8" s="628"/>
      <c r="AT8" s="628"/>
      <c r="AU8" s="628"/>
      <c r="AV8" s="628"/>
      <c r="AW8" s="628"/>
      <c r="AX8" s="628"/>
      <c r="AY8" s="628"/>
      <c r="AZ8" s="628"/>
      <c r="BA8" s="628"/>
      <c r="BB8" s="628"/>
      <c r="BC8" s="628"/>
      <c r="BD8" s="628"/>
      <c r="BE8" s="628"/>
      <c r="BF8" s="629"/>
      <c r="BG8" s="630">
        <v>8244</v>
      </c>
      <c r="BH8" s="631"/>
      <c r="BI8" s="631"/>
      <c r="BJ8" s="631"/>
      <c r="BK8" s="631"/>
      <c r="BL8" s="631"/>
      <c r="BM8" s="631"/>
      <c r="BN8" s="632"/>
      <c r="BO8" s="633">
        <v>1.5</v>
      </c>
      <c r="BP8" s="633"/>
      <c r="BQ8" s="633"/>
      <c r="BR8" s="633"/>
      <c r="BS8" s="634" t="s">
        <v>234</v>
      </c>
      <c r="BT8" s="634"/>
      <c r="BU8" s="634"/>
      <c r="BV8" s="634"/>
      <c r="BW8" s="634"/>
      <c r="BX8" s="634"/>
      <c r="BY8" s="634"/>
      <c r="BZ8" s="634"/>
      <c r="CA8" s="634"/>
      <c r="CB8" s="638"/>
      <c r="CD8" s="645" t="s">
        <v>238</v>
      </c>
      <c r="CE8" s="646"/>
      <c r="CF8" s="646"/>
      <c r="CG8" s="646"/>
      <c r="CH8" s="646"/>
      <c r="CI8" s="646"/>
      <c r="CJ8" s="646"/>
      <c r="CK8" s="646"/>
      <c r="CL8" s="646"/>
      <c r="CM8" s="646"/>
      <c r="CN8" s="646"/>
      <c r="CO8" s="646"/>
      <c r="CP8" s="646"/>
      <c r="CQ8" s="647"/>
      <c r="CR8" s="630">
        <v>1121969</v>
      </c>
      <c r="CS8" s="631"/>
      <c r="CT8" s="631"/>
      <c r="CU8" s="631"/>
      <c r="CV8" s="631"/>
      <c r="CW8" s="631"/>
      <c r="CX8" s="631"/>
      <c r="CY8" s="632"/>
      <c r="CZ8" s="633">
        <v>19.600000000000001</v>
      </c>
      <c r="DA8" s="633"/>
      <c r="DB8" s="633"/>
      <c r="DC8" s="633"/>
      <c r="DD8" s="639">
        <v>12969</v>
      </c>
      <c r="DE8" s="631"/>
      <c r="DF8" s="631"/>
      <c r="DG8" s="631"/>
      <c r="DH8" s="631"/>
      <c r="DI8" s="631"/>
      <c r="DJ8" s="631"/>
      <c r="DK8" s="631"/>
      <c r="DL8" s="631"/>
      <c r="DM8" s="631"/>
      <c r="DN8" s="631"/>
      <c r="DO8" s="631"/>
      <c r="DP8" s="632"/>
      <c r="DQ8" s="639">
        <v>528986</v>
      </c>
      <c r="DR8" s="631"/>
      <c r="DS8" s="631"/>
      <c r="DT8" s="631"/>
      <c r="DU8" s="631"/>
      <c r="DV8" s="631"/>
      <c r="DW8" s="631"/>
      <c r="DX8" s="631"/>
      <c r="DY8" s="631"/>
      <c r="DZ8" s="631"/>
      <c r="EA8" s="631"/>
      <c r="EB8" s="631"/>
      <c r="EC8" s="640"/>
    </row>
    <row r="9" spans="2:143" ht="11.25" customHeight="1" x14ac:dyDescent="0.15">
      <c r="B9" s="627" t="s">
        <v>239</v>
      </c>
      <c r="C9" s="628"/>
      <c r="D9" s="628"/>
      <c r="E9" s="628"/>
      <c r="F9" s="628"/>
      <c r="G9" s="628"/>
      <c r="H9" s="628"/>
      <c r="I9" s="628"/>
      <c r="J9" s="628"/>
      <c r="K9" s="628"/>
      <c r="L9" s="628"/>
      <c r="M9" s="628"/>
      <c r="N9" s="628"/>
      <c r="O9" s="628"/>
      <c r="P9" s="628"/>
      <c r="Q9" s="629"/>
      <c r="R9" s="630">
        <v>2102</v>
      </c>
      <c r="S9" s="631"/>
      <c r="T9" s="631"/>
      <c r="U9" s="631"/>
      <c r="V9" s="631"/>
      <c r="W9" s="631"/>
      <c r="X9" s="631"/>
      <c r="Y9" s="632"/>
      <c r="Z9" s="633">
        <v>0</v>
      </c>
      <c r="AA9" s="633"/>
      <c r="AB9" s="633"/>
      <c r="AC9" s="633"/>
      <c r="AD9" s="634">
        <v>2102</v>
      </c>
      <c r="AE9" s="634"/>
      <c r="AF9" s="634"/>
      <c r="AG9" s="634"/>
      <c r="AH9" s="634"/>
      <c r="AI9" s="634"/>
      <c r="AJ9" s="634"/>
      <c r="AK9" s="634"/>
      <c r="AL9" s="635">
        <v>0.1</v>
      </c>
      <c r="AM9" s="636"/>
      <c r="AN9" s="636"/>
      <c r="AO9" s="637"/>
      <c r="AP9" s="627" t="s">
        <v>240</v>
      </c>
      <c r="AQ9" s="628"/>
      <c r="AR9" s="628"/>
      <c r="AS9" s="628"/>
      <c r="AT9" s="628"/>
      <c r="AU9" s="628"/>
      <c r="AV9" s="628"/>
      <c r="AW9" s="628"/>
      <c r="AX9" s="628"/>
      <c r="AY9" s="628"/>
      <c r="AZ9" s="628"/>
      <c r="BA9" s="628"/>
      <c r="BB9" s="628"/>
      <c r="BC9" s="628"/>
      <c r="BD9" s="628"/>
      <c r="BE9" s="628"/>
      <c r="BF9" s="629"/>
      <c r="BG9" s="630">
        <v>162430</v>
      </c>
      <c r="BH9" s="631"/>
      <c r="BI9" s="631"/>
      <c r="BJ9" s="631"/>
      <c r="BK9" s="631"/>
      <c r="BL9" s="631"/>
      <c r="BM9" s="631"/>
      <c r="BN9" s="632"/>
      <c r="BO9" s="633">
        <v>29</v>
      </c>
      <c r="BP9" s="633"/>
      <c r="BQ9" s="633"/>
      <c r="BR9" s="633"/>
      <c r="BS9" s="634" t="s">
        <v>224</v>
      </c>
      <c r="BT9" s="634"/>
      <c r="BU9" s="634"/>
      <c r="BV9" s="634"/>
      <c r="BW9" s="634"/>
      <c r="BX9" s="634"/>
      <c r="BY9" s="634"/>
      <c r="BZ9" s="634"/>
      <c r="CA9" s="634"/>
      <c r="CB9" s="638"/>
      <c r="CD9" s="645" t="s">
        <v>241</v>
      </c>
      <c r="CE9" s="646"/>
      <c r="CF9" s="646"/>
      <c r="CG9" s="646"/>
      <c r="CH9" s="646"/>
      <c r="CI9" s="646"/>
      <c r="CJ9" s="646"/>
      <c r="CK9" s="646"/>
      <c r="CL9" s="646"/>
      <c r="CM9" s="646"/>
      <c r="CN9" s="646"/>
      <c r="CO9" s="646"/>
      <c r="CP9" s="646"/>
      <c r="CQ9" s="647"/>
      <c r="CR9" s="630">
        <v>437540</v>
      </c>
      <c r="CS9" s="631"/>
      <c r="CT9" s="631"/>
      <c r="CU9" s="631"/>
      <c r="CV9" s="631"/>
      <c r="CW9" s="631"/>
      <c r="CX9" s="631"/>
      <c r="CY9" s="632"/>
      <c r="CZ9" s="633">
        <v>7.6</v>
      </c>
      <c r="DA9" s="633"/>
      <c r="DB9" s="633"/>
      <c r="DC9" s="633"/>
      <c r="DD9" s="639">
        <v>29227</v>
      </c>
      <c r="DE9" s="631"/>
      <c r="DF9" s="631"/>
      <c r="DG9" s="631"/>
      <c r="DH9" s="631"/>
      <c r="DI9" s="631"/>
      <c r="DJ9" s="631"/>
      <c r="DK9" s="631"/>
      <c r="DL9" s="631"/>
      <c r="DM9" s="631"/>
      <c r="DN9" s="631"/>
      <c r="DO9" s="631"/>
      <c r="DP9" s="632"/>
      <c r="DQ9" s="639">
        <v>329882</v>
      </c>
      <c r="DR9" s="631"/>
      <c r="DS9" s="631"/>
      <c r="DT9" s="631"/>
      <c r="DU9" s="631"/>
      <c r="DV9" s="631"/>
      <c r="DW9" s="631"/>
      <c r="DX9" s="631"/>
      <c r="DY9" s="631"/>
      <c r="DZ9" s="631"/>
      <c r="EA9" s="631"/>
      <c r="EB9" s="631"/>
      <c r="EC9" s="640"/>
    </row>
    <row r="10" spans="2:143" ht="11.25" customHeight="1" x14ac:dyDescent="0.15">
      <c r="B10" s="627" t="s">
        <v>242</v>
      </c>
      <c r="C10" s="628"/>
      <c r="D10" s="628"/>
      <c r="E10" s="628"/>
      <c r="F10" s="628"/>
      <c r="G10" s="628"/>
      <c r="H10" s="628"/>
      <c r="I10" s="628"/>
      <c r="J10" s="628"/>
      <c r="K10" s="628"/>
      <c r="L10" s="628"/>
      <c r="M10" s="628"/>
      <c r="N10" s="628"/>
      <c r="O10" s="628"/>
      <c r="P10" s="628"/>
      <c r="Q10" s="629"/>
      <c r="R10" s="630" t="s">
        <v>231</v>
      </c>
      <c r="S10" s="631"/>
      <c r="T10" s="631"/>
      <c r="U10" s="631"/>
      <c r="V10" s="631"/>
      <c r="W10" s="631"/>
      <c r="X10" s="631"/>
      <c r="Y10" s="632"/>
      <c r="Z10" s="633" t="s">
        <v>136</v>
      </c>
      <c r="AA10" s="633"/>
      <c r="AB10" s="633"/>
      <c r="AC10" s="633"/>
      <c r="AD10" s="634" t="s">
        <v>234</v>
      </c>
      <c r="AE10" s="634"/>
      <c r="AF10" s="634"/>
      <c r="AG10" s="634"/>
      <c r="AH10" s="634"/>
      <c r="AI10" s="634"/>
      <c r="AJ10" s="634"/>
      <c r="AK10" s="634"/>
      <c r="AL10" s="635" t="s">
        <v>234</v>
      </c>
      <c r="AM10" s="636"/>
      <c r="AN10" s="636"/>
      <c r="AO10" s="637"/>
      <c r="AP10" s="627" t="s">
        <v>243</v>
      </c>
      <c r="AQ10" s="628"/>
      <c r="AR10" s="628"/>
      <c r="AS10" s="628"/>
      <c r="AT10" s="628"/>
      <c r="AU10" s="628"/>
      <c r="AV10" s="628"/>
      <c r="AW10" s="628"/>
      <c r="AX10" s="628"/>
      <c r="AY10" s="628"/>
      <c r="AZ10" s="628"/>
      <c r="BA10" s="628"/>
      <c r="BB10" s="628"/>
      <c r="BC10" s="628"/>
      <c r="BD10" s="628"/>
      <c r="BE10" s="628"/>
      <c r="BF10" s="629"/>
      <c r="BG10" s="630">
        <v>7531</v>
      </c>
      <c r="BH10" s="631"/>
      <c r="BI10" s="631"/>
      <c r="BJ10" s="631"/>
      <c r="BK10" s="631"/>
      <c r="BL10" s="631"/>
      <c r="BM10" s="631"/>
      <c r="BN10" s="632"/>
      <c r="BO10" s="633">
        <v>1.3</v>
      </c>
      <c r="BP10" s="633"/>
      <c r="BQ10" s="633"/>
      <c r="BR10" s="633"/>
      <c r="BS10" s="634" t="s">
        <v>224</v>
      </c>
      <c r="BT10" s="634"/>
      <c r="BU10" s="634"/>
      <c r="BV10" s="634"/>
      <c r="BW10" s="634"/>
      <c r="BX10" s="634"/>
      <c r="BY10" s="634"/>
      <c r="BZ10" s="634"/>
      <c r="CA10" s="634"/>
      <c r="CB10" s="638"/>
      <c r="CD10" s="645" t="s">
        <v>244</v>
      </c>
      <c r="CE10" s="646"/>
      <c r="CF10" s="646"/>
      <c r="CG10" s="646"/>
      <c r="CH10" s="646"/>
      <c r="CI10" s="646"/>
      <c r="CJ10" s="646"/>
      <c r="CK10" s="646"/>
      <c r="CL10" s="646"/>
      <c r="CM10" s="646"/>
      <c r="CN10" s="646"/>
      <c r="CO10" s="646"/>
      <c r="CP10" s="646"/>
      <c r="CQ10" s="647"/>
      <c r="CR10" s="630" t="s">
        <v>234</v>
      </c>
      <c r="CS10" s="631"/>
      <c r="CT10" s="631"/>
      <c r="CU10" s="631"/>
      <c r="CV10" s="631"/>
      <c r="CW10" s="631"/>
      <c r="CX10" s="631"/>
      <c r="CY10" s="632"/>
      <c r="CZ10" s="633" t="s">
        <v>234</v>
      </c>
      <c r="DA10" s="633"/>
      <c r="DB10" s="633"/>
      <c r="DC10" s="633"/>
      <c r="DD10" s="639" t="s">
        <v>224</v>
      </c>
      <c r="DE10" s="631"/>
      <c r="DF10" s="631"/>
      <c r="DG10" s="631"/>
      <c r="DH10" s="631"/>
      <c r="DI10" s="631"/>
      <c r="DJ10" s="631"/>
      <c r="DK10" s="631"/>
      <c r="DL10" s="631"/>
      <c r="DM10" s="631"/>
      <c r="DN10" s="631"/>
      <c r="DO10" s="631"/>
      <c r="DP10" s="632"/>
      <c r="DQ10" s="639" t="s">
        <v>224</v>
      </c>
      <c r="DR10" s="631"/>
      <c r="DS10" s="631"/>
      <c r="DT10" s="631"/>
      <c r="DU10" s="631"/>
      <c r="DV10" s="631"/>
      <c r="DW10" s="631"/>
      <c r="DX10" s="631"/>
      <c r="DY10" s="631"/>
      <c r="DZ10" s="631"/>
      <c r="EA10" s="631"/>
      <c r="EB10" s="631"/>
      <c r="EC10" s="640"/>
    </row>
    <row r="11" spans="2:143" ht="11.25" customHeight="1" x14ac:dyDescent="0.15">
      <c r="B11" s="627" t="s">
        <v>245</v>
      </c>
      <c r="C11" s="628"/>
      <c r="D11" s="628"/>
      <c r="E11" s="628"/>
      <c r="F11" s="628"/>
      <c r="G11" s="628"/>
      <c r="H11" s="628"/>
      <c r="I11" s="628"/>
      <c r="J11" s="628"/>
      <c r="K11" s="628"/>
      <c r="L11" s="628"/>
      <c r="M11" s="628"/>
      <c r="N11" s="628"/>
      <c r="O11" s="628"/>
      <c r="P11" s="628"/>
      <c r="Q11" s="629"/>
      <c r="R11" s="630">
        <v>111675</v>
      </c>
      <c r="S11" s="631"/>
      <c r="T11" s="631"/>
      <c r="U11" s="631"/>
      <c r="V11" s="631"/>
      <c r="W11" s="631"/>
      <c r="X11" s="631"/>
      <c r="Y11" s="632"/>
      <c r="Z11" s="635">
        <v>1.9</v>
      </c>
      <c r="AA11" s="636"/>
      <c r="AB11" s="636"/>
      <c r="AC11" s="648"/>
      <c r="AD11" s="639">
        <v>111675</v>
      </c>
      <c r="AE11" s="631"/>
      <c r="AF11" s="631"/>
      <c r="AG11" s="631"/>
      <c r="AH11" s="631"/>
      <c r="AI11" s="631"/>
      <c r="AJ11" s="631"/>
      <c r="AK11" s="632"/>
      <c r="AL11" s="635">
        <v>5.2</v>
      </c>
      <c r="AM11" s="636"/>
      <c r="AN11" s="636"/>
      <c r="AO11" s="637"/>
      <c r="AP11" s="627" t="s">
        <v>246</v>
      </c>
      <c r="AQ11" s="628"/>
      <c r="AR11" s="628"/>
      <c r="AS11" s="628"/>
      <c r="AT11" s="628"/>
      <c r="AU11" s="628"/>
      <c r="AV11" s="628"/>
      <c r="AW11" s="628"/>
      <c r="AX11" s="628"/>
      <c r="AY11" s="628"/>
      <c r="AZ11" s="628"/>
      <c r="BA11" s="628"/>
      <c r="BB11" s="628"/>
      <c r="BC11" s="628"/>
      <c r="BD11" s="628"/>
      <c r="BE11" s="628"/>
      <c r="BF11" s="629"/>
      <c r="BG11" s="630">
        <v>2236</v>
      </c>
      <c r="BH11" s="631"/>
      <c r="BI11" s="631"/>
      <c r="BJ11" s="631"/>
      <c r="BK11" s="631"/>
      <c r="BL11" s="631"/>
      <c r="BM11" s="631"/>
      <c r="BN11" s="632"/>
      <c r="BO11" s="633">
        <v>0.4</v>
      </c>
      <c r="BP11" s="633"/>
      <c r="BQ11" s="633"/>
      <c r="BR11" s="633"/>
      <c r="BS11" s="634" t="s">
        <v>224</v>
      </c>
      <c r="BT11" s="634"/>
      <c r="BU11" s="634"/>
      <c r="BV11" s="634"/>
      <c r="BW11" s="634"/>
      <c r="BX11" s="634"/>
      <c r="BY11" s="634"/>
      <c r="BZ11" s="634"/>
      <c r="CA11" s="634"/>
      <c r="CB11" s="638"/>
      <c r="CD11" s="645" t="s">
        <v>247</v>
      </c>
      <c r="CE11" s="646"/>
      <c r="CF11" s="646"/>
      <c r="CG11" s="646"/>
      <c r="CH11" s="646"/>
      <c r="CI11" s="646"/>
      <c r="CJ11" s="646"/>
      <c r="CK11" s="646"/>
      <c r="CL11" s="646"/>
      <c r="CM11" s="646"/>
      <c r="CN11" s="646"/>
      <c r="CO11" s="646"/>
      <c r="CP11" s="646"/>
      <c r="CQ11" s="647"/>
      <c r="CR11" s="630">
        <v>82250</v>
      </c>
      <c r="CS11" s="631"/>
      <c r="CT11" s="631"/>
      <c r="CU11" s="631"/>
      <c r="CV11" s="631"/>
      <c r="CW11" s="631"/>
      <c r="CX11" s="631"/>
      <c r="CY11" s="632"/>
      <c r="CZ11" s="633">
        <v>1.4</v>
      </c>
      <c r="DA11" s="633"/>
      <c r="DB11" s="633"/>
      <c r="DC11" s="633"/>
      <c r="DD11" s="639">
        <v>5015</v>
      </c>
      <c r="DE11" s="631"/>
      <c r="DF11" s="631"/>
      <c r="DG11" s="631"/>
      <c r="DH11" s="631"/>
      <c r="DI11" s="631"/>
      <c r="DJ11" s="631"/>
      <c r="DK11" s="631"/>
      <c r="DL11" s="631"/>
      <c r="DM11" s="631"/>
      <c r="DN11" s="631"/>
      <c r="DO11" s="631"/>
      <c r="DP11" s="632"/>
      <c r="DQ11" s="639">
        <v>50244</v>
      </c>
      <c r="DR11" s="631"/>
      <c r="DS11" s="631"/>
      <c r="DT11" s="631"/>
      <c r="DU11" s="631"/>
      <c r="DV11" s="631"/>
      <c r="DW11" s="631"/>
      <c r="DX11" s="631"/>
      <c r="DY11" s="631"/>
      <c r="DZ11" s="631"/>
      <c r="EA11" s="631"/>
      <c r="EB11" s="631"/>
      <c r="EC11" s="640"/>
    </row>
    <row r="12" spans="2:143" ht="11.25" customHeight="1" x14ac:dyDescent="0.15">
      <c r="B12" s="627" t="s">
        <v>248</v>
      </c>
      <c r="C12" s="628"/>
      <c r="D12" s="628"/>
      <c r="E12" s="628"/>
      <c r="F12" s="628"/>
      <c r="G12" s="628"/>
      <c r="H12" s="628"/>
      <c r="I12" s="628"/>
      <c r="J12" s="628"/>
      <c r="K12" s="628"/>
      <c r="L12" s="628"/>
      <c r="M12" s="628"/>
      <c r="N12" s="628"/>
      <c r="O12" s="628"/>
      <c r="P12" s="628"/>
      <c r="Q12" s="629"/>
      <c r="R12" s="630" t="s">
        <v>234</v>
      </c>
      <c r="S12" s="631"/>
      <c r="T12" s="631"/>
      <c r="U12" s="631"/>
      <c r="V12" s="631"/>
      <c r="W12" s="631"/>
      <c r="X12" s="631"/>
      <c r="Y12" s="632"/>
      <c r="Z12" s="633" t="s">
        <v>136</v>
      </c>
      <c r="AA12" s="633"/>
      <c r="AB12" s="633"/>
      <c r="AC12" s="633"/>
      <c r="AD12" s="634" t="s">
        <v>224</v>
      </c>
      <c r="AE12" s="634"/>
      <c r="AF12" s="634"/>
      <c r="AG12" s="634"/>
      <c r="AH12" s="634"/>
      <c r="AI12" s="634"/>
      <c r="AJ12" s="634"/>
      <c r="AK12" s="634"/>
      <c r="AL12" s="635" t="s">
        <v>234</v>
      </c>
      <c r="AM12" s="636"/>
      <c r="AN12" s="636"/>
      <c r="AO12" s="637"/>
      <c r="AP12" s="627" t="s">
        <v>249</v>
      </c>
      <c r="AQ12" s="628"/>
      <c r="AR12" s="628"/>
      <c r="AS12" s="628"/>
      <c r="AT12" s="628"/>
      <c r="AU12" s="628"/>
      <c r="AV12" s="628"/>
      <c r="AW12" s="628"/>
      <c r="AX12" s="628"/>
      <c r="AY12" s="628"/>
      <c r="AZ12" s="628"/>
      <c r="BA12" s="628"/>
      <c r="BB12" s="628"/>
      <c r="BC12" s="628"/>
      <c r="BD12" s="628"/>
      <c r="BE12" s="628"/>
      <c r="BF12" s="629"/>
      <c r="BG12" s="630">
        <v>326355</v>
      </c>
      <c r="BH12" s="631"/>
      <c r="BI12" s="631"/>
      <c r="BJ12" s="631"/>
      <c r="BK12" s="631"/>
      <c r="BL12" s="631"/>
      <c r="BM12" s="631"/>
      <c r="BN12" s="632"/>
      <c r="BO12" s="633">
        <v>58.2</v>
      </c>
      <c r="BP12" s="633"/>
      <c r="BQ12" s="633"/>
      <c r="BR12" s="633"/>
      <c r="BS12" s="634" t="s">
        <v>224</v>
      </c>
      <c r="BT12" s="634"/>
      <c r="BU12" s="634"/>
      <c r="BV12" s="634"/>
      <c r="BW12" s="634"/>
      <c r="BX12" s="634"/>
      <c r="BY12" s="634"/>
      <c r="BZ12" s="634"/>
      <c r="CA12" s="634"/>
      <c r="CB12" s="638"/>
      <c r="CD12" s="645" t="s">
        <v>250</v>
      </c>
      <c r="CE12" s="646"/>
      <c r="CF12" s="646"/>
      <c r="CG12" s="646"/>
      <c r="CH12" s="646"/>
      <c r="CI12" s="646"/>
      <c r="CJ12" s="646"/>
      <c r="CK12" s="646"/>
      <c r="CL12" s="646"/>
      <c r="CM12" s="646"/>
      <c r="CN12" s="646"/>
      <c r="CO12" s="646"/>
      <c r="CP12" s="646"/>
      <c r="CQ12" s="647"/>
      <c r="CR12" s="630">
        <v>110815</v>
      </c>
      <c r="CS12" s="631"/>
      <c r="CT12" s="631"/>
      <c r="CU12" s="631"/>
      <c r="CV12" s="631"/>
      <c r="CW12" s="631"/>
      <c r="CX12" s="631"/>
      <c r="CY12" s="632"/>
      <c r="CZ12" s="633">
        <v>1.9</v>
      </c>
      <c r="DA12" s="633"/>
      <c r="DB12" s="633"/>
      <c r="DC12" s="633"/>
      <c r="DD12" s="639" t="s">
        <v>234</v>
      </c>
      <c r="DE12" s="631"/>
      <c r="DF12" s="631"/>
      <c r="DG12" s="631"/>
      <c r="DH12" s="631"/>
      <c r="DI12" s="631"/>
      <c r="DJ12" s="631"/>
      <c r="DK12" s="631"/>
      <c r="DL12" s="631"/>
      <c r="DM12" s="631"/>
      <c r="DN12" s="631"/>
      <c r="DO12" s="631"/>
      <c r="DP12" s="632"/>
      <c r="DQ12" s="639">
        <v>110459</v>
      </c>
      <c r="DR12" s="631"/>
      <c r="DS12" s="631"/>
      <c r="DT12" s="631"/>
      <c r="DU12" s="631"/>
      <c r="DV12" s="631"/>
      <c r="DW12" s="631"/>
      <c r="DX12" s="631"/>
      <c r="DY12" s="631"/>
      <c r="DZ12" s="631"/>
      <c r="EA12" s="631"/>
      <c r="EB12" s="631"/>
      <c r="EC12" s="640"/>
    </row>
    <row r="13" spans="2:143" ht="11.25" customHeight="1" x14ac:dyDescent="0.15">
      <c r="B13" s="627" t="s">
        <v>251</v>
      </c>
      <c r="C13" s="628"/>
      <c r="D13" s="628"/>
      <c r="E13" s="628"/>
      <c r="F13" s="628"/>
      <c r="G13" s="628"/>
      <c r="H13" s="628"/>
      <c r="I13" s="628"/>
      <c r="J13" s="628"/>
      <c r="K13" s="628"/>
      <c r="L13" s="628"/>
      <c r="M13" s="628"/>
      <c r="N13" s="628"/>
      <c r="O13" s="628"/>
      <c r="P13" s="628"/>
      <c r="Q13" s="629"/>
      <c r="R13" s="630" t="s">
        <v>224</v>
      </c>
      <c r="S13" s="631"/>
      <c r="T13" s="631"/>
      <c r="U13" s="631"/>
      <c r="V13" s="631"/>
      <c r="W13" s="631"/>
      <c r="X13" s="631"/>
      <c r="Y13" s="632"/>
      <c r="Z13" s="633" t="s">
        <v>224</v>
      </c>
      <c r="AA13" s="633"/>
      <c r="AB13" s="633"/>
      <c r="AC13" s="633"/>
      <c r="AD13" s="634" t="s">
        <v>136</v>
      </c>
      <c r="AE13" s="634"/>
      <c r="AF13" s="634"/>
      <c r="AG13" s="634"/>
      <c r="AH13" s="634"/>
      <c r="AI13" s="634"/>
      <c r="AJ13" s="634"/>
      <c r="AK13" s="634"/>
      <c r="AL13" s="635" t="s">
        <v>234</v>
      </c>
      <c r="AM13" s="636"/>
      <c r="AN13" s="636"/>
      <c r="AO13" s="637"/>
      <c r="AP13" s="627" t="s">
        <v>252</v>
      </c>
      <c r="AQ13" s="628"/>
      <c r="AR13" s="628"/>
      <c r="AS13" s="628"/>
      <c r="AT13" s="628"/>
      <c r="AU13" s="628"/>
      <c r="AV13" s="628"/>
      <c r="AW13" s="628"/>
      <c r="AX13" s="628"/>
      <c r="AY13" s="628"/>
      <c r="AZ13" s="628"/>
      <c r="BA13" s="628"/>
      <c r="BB13" s="628"/>
      <c r="BC13" s="628"/>
      <c r="BD13" s="628"/>
      <c r="BE13" s="628"/>
      <c r="BF13" s="629"/>
      <c r="BG13" s="630">
        <v>326162</v>
      </c>
      <c r="BH13" s="631"/>
      <c r="BI13" s="631"/>
      <c r="BJ13" s="631"/>
      <c r="BK13" s="631"/>
      <c r="BL13" s="631"/>
      <c r="BM13" s="631"/>
      <c r="BN13" s="632"/>
      <c r="BO13" s="633">
        <v>58.2</v>
      </c>
      <c r="BP13" s="633"/>
      <c r="BQ13" s="633"/>
      <c r="BR13" s="633"/>
      <c r="BS13" s="634" t="s">
        <v>224</v>
      </c>
      <c r="BT13" s="634"/>
      <c r="BU13" s="634"/>
      <c r="BV13" s="634"/>
      <c r="BW13" s="634"/>
      <c r="BX13" s="634"/>
      <c r="BY13" s="634"/>
      <c r="BZ13" s="634"/>
      <c r="CA13" s="634"/>
      <c r="CB13" s="638"/>
      <c r="CD13" s="645" t="s">
        <v>253</v>
      </c>
      <c r="CE13" s="646"/>
      <c r="CF13" s="646"/>
      <c r="CG13" s="646"/>
      <c r="CH13" s="646"/>
      <c r="CI13" s="646"/>
      <c r="CJ13" s="646"/>
      <c r="CK13" s="646"/>
      <c r="CL13" s="646"/>
      <c r="CM13" s="646"/>
      <c r="CN13" s="646"/>
      <c r="CO13" s="646"/>
      <c r="CP13" s="646"/>
      <c r="CQ13" s="647"/>
      <c r="CR13" s="630">
        <v>891708</v>
      </c>
      <c r="CS13" s="631"/>
      <c r="CT13" s="631"/>
      <c r="CU13" s="631"/>
      <c r="CV13" s="631"/>
      <c r="CW13" s="631"/>
      <c r="CX13" s="631"/>
      <c r="CY13" s="632"/>
      <c r="CZ13" s="633">
        <v>15.6</v>
      </c>
      <c r="DA13" s="633"/>
      <c r="DB13" s="633"/>
      <c r="DC13" s="633"/>
      <c r="DD13" s="639">
        <v>810670</v>
      </c>
      <c r="DE13" s="631"/>
      <c r="DF13" s="631"/>
      <c r="DG13" s="631"/>
      <c r="DH13" s="631"/>
      <c r="DI13" s="631"/>
      <c r="DJ13" s="631"/>
      <c r="DK13" s="631"/>
      <c r="DL13" s="631"/>
      <c r="DM13" s="631"/>
      <c r="DN13" s="631"/>
      <c r="DO13" s="631"/>
      <c r="DP13" s="632"/>
      <c r="DQ13" s="639">
        <v>213692</v>
      </c>
      <c r="DR13" s="631"/>
      <c r="DS13" s="631"/>
      <c r="DT13" s="631"/>
      <c r="DU13" s="631"/>
      <c r="DV13" s="631"/>
      <c r="DW13" s="631"/>
      <c r="DX13" s="631"/>
      <c r="DY13" s="631"/>
      <c r="DZ13" s="631"/>
      <c r="EA13" s="631"/>
      <c r="EB13" s="631"/>
      <c r="EC13" s="640"/>
    </row>
    <row r="14" spans="2:143" ht="11.25" customHeight="1" x14ac:dyDescent="0.15">
      <c r="B14" s="627" t="s">
        <v>254</v>
      </c>
      <c r="C14" s="628"/>
      <c r="D14" s="628"/>
      <c r="E14" s="628"/>
      <c r="F14" s="628"/>
      <c r="G14" s="628"/>
      <c r="H14" s="628"/>
      <c r="I14" s="628"/>
      <c r="J14" s="628"/>
      <c r="K14" s="628"/>
      <c r="L14" s="628"/>
      <c r="M14" s="628"/>
      <c r="N14" s="628"/>
      <c r="O14" s="628"/>
      <c r="P14" s="628"/>
      <c r="Q14" s="629"/>
      <c r="R14" s="630" t="s">
        <v>224</v>
      </c>
      <c r="S14" s="631"/>
      <c r="T14" s="631"/>
      <c r="U14" s="631"/>
      <c r="V14" s="631"/>
      <c r="W14" s="631"/>
      <c r="X14" s="631"/>
      <c r="Y14" s="632"/>
      <c r="Z14" s="633" t="s">
        <v>234</v>
      </c>
      <c r="AA14" s="633"/>
      <c r="AB14" s="633"/>
      <c r="AC14" s="633"/>
      <c r="AD14" s="634" t="s">
        <v>136</v>
      </c>
      <c r="AE14" s="634"/>
      <c r="AF14" s="634"/>
      <c r="AG14" s="634"/>
      <c r="AH14" s="634"/>
      <c r="AI14" s="634"/>
      <c r="AJ14" s="634"/>
      <c r="AK14" s="634"/>
      <c r="AL14" s="635" t="s">
        <v>224</v>
      </c>
      <c r="AM14" s="636"/>
      <c r="AN14" s="636"/>
      <c r="AO14" s="637"/>
      <c r="AP14" s="627" t="s">
        <v>255</v>
      </c>
      <c r="AQ14" s="628"/>
      <c r="AR14" s="628"/>
      <c r="AS14" s="628"/>
      <c r="AT14" s="628"/>
      <c r="AU14" s="628"/>
      <c r="AV14" s="628"/>
      <c r="AW14" s="628"/>
      <c r="AX14" s="628"/>
      <c r="AY14" s="628"/>
      <c r="AZ14" s="628"/>
      <c r="BA14" s="628"/>
      <c r="BB14" s="628"/>
      <c r="BC14" s="628"/>
      <c r="BD14" s="628"/>
      <c r="BE14" s="628"/>
      <c r="BF14" s="629"/>
      <c r="BG14" s="630">
        <v>23420</v>
      </c>
      <c r="BH14" s="631"/>
      <c r="BI14" s="631"/>
      <c r="BJ14" s="631"/>
      <c r="BK14" s="631"/>
      <c r="BL14" s="631"/>
      <c r="BM14" s="631"/>
      <c r="BN14" s="632"/>
      <c r="BO14" s="633">
        <v>4.2</v>
      </c>
      <c r="BP14" s="633"/>
      <c r="BQ14" s="633"/>
      <c r="BR14" s="633"/>
      <c r="BS14" s="634" t="s">
        <v>224</v>
      </c>
      <c r="BT14" s="634"/>
      <c r="BU14" s="634"/>
      <c r="BV14" s="634"/>
      <c r="BW14" s="634"/>
      <c r="BX14" s="634"/>
      <c r="BY14" s="634"/>
      <c r="BZ14" s="634"/>
      <c r="CA14" s="634"/>
      <c r="CB14" s="638"/>
      <c r="CD14" s="645" t="s">
        <v>256</v>
      </c>
      <c r="CE14" s="646"/>
      <c r="CF14" s="646"/>
      <c r="CG14" s="646"/>
      <c r="CH14" s="646"/>
      <c r="CI14" s="646"/>
      <c r="CJ14" s="646"/>
      <c r="CK14" s="646"/>
      <c r="CL14" s="646"/>
      <c r="CM14" s="646"/>
      <c r="CN14" s="646"/>
      <c r="CO14" s="646"/>
      <c r="CP14" s="646"/>
      <c r="CQ14" s="647"/>
      <c r="CR14" s="630">
        <v>349196</v>
      </c>
      <c r="CS14" s="631"/>
      <c r="CT14" s="631"/>
      <c r="CU14" s="631"/>
      <c r="CV14" s="631"/>
      <c r="CW14" s="631"/>
      <c r="CX14" s="631"/>
      <c r="CY14" s="632"/>
      <c r="CZ14" s="633">
        <v>6.1</v>
      </c>
      <c r="DA14" s="633"/>
      <c r="DB14" s="633"/>
      <c r="DC14" s="633"/>
      <c r="DD14" s="639">
        <v>211077</v>
      </c>
      <c r="DE14" s="631"/>
      <c r="DF14" s="631"/>
      <c r="DG14" s="631"/>
      <c r="DH14" s="631"/>
      <c r="DI14" s="631"/>
      <c r="DJ14" s="631"/>
      <c r="DK14" s="631"/>
      <c r="DL14" s="631"/>
      <c r="DM14" s="631"/>
      <c r="DN14" s="631"/>
      <c r="DO14" s="631"/>
      <c r="DP14" s="632"/>
      <c r="DQ14" s="639">
        <v>136536</v>
      </c>
      <c r="DR14" s="631"/>
      <c r="DS14" s="631"/>
      <c r="DT14" s="631"/>
      <c r="DU14" s="631"/>
      <c r="DV14" s="631"/>
      <c r="DW14" s="631"/>
      <c r="DX14" s="631"/>
      <c r="DY14" s="631"/>
      <c r="DZ14" s="631"/>
      <c r="EA14" s="631"/>
      <c r="EB14" s="631"/>
      <c r="EC14" s="640"/>
    </row>
    <row r="15" spans="2:143" ht="11.25" customHeight="1" x14ac:dyDescent="0.15">
      <c r="B15" s="627" t="s">
        <v>257</v>
      </c>
      <c r="C15" s="628"/>
      <c r="D15" s="628"/>
      <c r="E15" s="628"/>
      <c r="F15" s="628"/>
      <c r="G15" s="628"/>
      <c r="H15" s="628"/>
      <c r="I15" s="628"/>
      <c r="J15" s="628"/>
      <c r="K15" s="628"/>
      <c r="L15" s="628"/>
      <c r="M15" s="628"/>
      <c r="N15" s="628"/>
      <c r="O15" s="628"/>
      <c r="P15" s="628"/>
      <c r="Q15" s="629"/>
      <c r="R15" s="630" t="s">
        <v>136</v>
      </c>
      <c r="S15" s="631"/>
      <c r="T15" s="631"/>
      <c r="U15" s="631"/>
      <c r="V15" s="631"/>
      <c r="W15" s="631"/>
      <c r="X15" s="631"/>
      <c r="Y15" s="632"/>
      <c r="Z15" s="633" t="s">
        <v>224</v>
      </c>
      <c r="AA15" s="633"/>
      <c r="AB15" s="633"/>
      <c r="AC15" s="633"/>
      <c r="AD15" s="634" t="s">
        <v>224</v>
      </c>
      <c r="AE15" s="634"/>
      <c r="AF15" s="634"/>
      <c r="AG15" s="634"/>
      <c r="AH15" s="634"/>
      <c r="AI15" s="634"/>
      <c r="AJ15" s="634"/>
      <c r="AK15" s="634"/>
      <c r="AL15" s="635" t="s">
        <v>136</v>
      </c>
      <c r="AM15" s="636"/>
      <c r="AN15" s="636"/>
      <c r="AO15" s="637"/>
      <c r="AP15" s="627" t="s">
        <v>258</v>
      </c>
      <c r="AQ15" s="628"/>
      <c r="AR15" s="628"/>
      <c r="AS15" s="628"/>
      <c r="AT15" s="628"/>
      <c r="AU15" s="628"/>
      <c r="AV15" s="628"/>
      <c r="AW15" s="628"/>
      <c r="AX15" s="628"/>
      <c r="AY15" s="628"/>
      <c r="AZ15" s="628"/>
      <c r="BA15" s="628"/>
      <c r="BB15" s="628"/>
      <c r="BC15" s="628"/>
      <c r="BD15" s="628"/>
      <c r="BE15" s="628"/>
      <c r="BF15" s="629"/>
      <c r="BG15" s="630">
        <v>30297</v>
      </c>
      <c r="BH15" s="631"/>
      <c r="BI15" s="631"/>
      <c r="BJ15" s="631"/>
      <c r="BK15" s="631"/>
      <c r="BL15" s="631"/>
      <c r="BM15" s="631"/>
      <c r="BN15" s="632"/>
      <c r="BO15" s="633">
        <v>5.4</v>
      </c>
      <c r="BP15" s="633"/>
      <c r="BQ15" s="633"/>
      <c r="BR15" s="633"/>
      <c r="BS15" s="634" t="s">
        <v>224</v>
      </c>
      <c r="BT15" s="634"/>
      <c r="BU15" s="634"/>
      <c r="BV15" s="634"/>
      <c r="BW15" s="634"/>
      <c r="BX15" s="634"/>
      <c r="BY15" s="634"/>
      <c r="BZ15" s="634"/>
      <c r="CA15" s="634"/>
      <c r="CB15" s="638"/>
      <c r="CD15" s="645" t="s">
        <v>259</v>
      </c>
      <c r="CE15" s="646"/>
      <c r="CF15" s="646"/>
      <c r="CG15" s="646"/>
      <c r="CH15" s="646"/>
      <c r="CI15" s="646"/>
      <c r="CJ15" s="646"/>
      <c r="CK15" s="646"/>
      <c r="CL15" s="646"/>
      <c r="CM15" s="646"/>
      <c r="CN15" s="646"/>
      <c r="CO15" s="646"/>
      <c r="CP15" s="646"/>
      <c r="CQ15" s="647"/>
      <c r="CR15" s="630">
        <v>438292</v>
      </c>
      <c r="CS15" s="631"/>
      <c r="CT15" s="631"/>
      <c r="CU15" s="631"/>
      <c r="CV15" s="631"/>
      <c r="CW15" s="631"/>
      <c r="CX15" s="631"/>
      <c r="CY15" s="632"/>
      <c r="CZ15" s="633">
        <v>7.6</v>
      </c>
      <c r="DA15" s="633"/>
      <c r="DB15" s="633"/>
      <c r="DC15" s="633"/>
      <c r="DD15" s="639">
        <v>189234</v>
      </c>
      <c r="DE15" s="631"/>
      <c r="DF15" s="631"/>
      <c r="DG15" s="631"/>
      <c r="DH15" s="631"/>
      <c r="DI15" s="631"/>
      <c r="DJ15" s="631"/>
      <c r="DK15" s="631"/>
      <c r="DL15" s="631"/>
      <c r="DM15" s="631"/>
      <c r="DN15" s="631"/>
      <c r="DO15" s="631"/>
      <c r="DP15" s="632"/>
      <c r="DQ15" s="639">
        <v>285061</v>
      </c>
      <c r="DR15" s="631"/>
      <c r="DS15" s="631"/>
      <c r="DT15" s="631"/>
      <c r="DU15" s="631"/>
      <c r="DV15" s="631"/>
      <c r="DW15" s="631"/>
      <c r="DX15" s="631"/>
      <c r="DY15" s="631"/>
      <c r="DZ15" s="631"/>
      <c r="EA15" s="631"/>
      <c r="EB15" s="631"/>
      <c r="EC15" s="640"/>
    </row>
    <row r="16" spans="2:143" ht="11.25" customHeight="1" x14ac:dyDescent="0.15">
      <c r="B16" s="627" t="s">
        <v>260</v>
      </c>
      <c r="C16" s="628"/>
      <c r="D16" s="628"/>
      <c r="E16" s="628"/>
      <c r="F16" s="628"/>
      <c r="G16" s="628"/>
      <c r="H16" s="628"/>
      <c r="I16" s="628"/>
      <c r="J16" s="628"/>
      <c r="K16" s="628"/>
      <c r="L16" s="628"/>
      <c r="M16" s="628"/>
      <c r="N16" s="628"/>
      <c r="O16" s="628"/>
      <c r="P16" s="628"/>
      <c r="Q16" s="629"/>
      <c r="R16" s="630">
        <v>2077</v>
      </c>
      <c r="S16" s="631"/>
      <c r="T16" s="631"/>
      <c r="U16" s="631"/>
      <c r="V16" s="631"/>
      <c r="W16" s="631"/>
      <c r="X16" s="631"/>
      <c r="Y16" s="632"/>
      <c r="Z16" s="633">
        <v>0</v>
      </c>
      <c r="AA16" s="633"/>
      <c r="AB16" s="633"/>
      <c r="AC16" s="633"/>
      <c r="AD16" s="634">
        <v>2077</v>
      </c>
      <c r="AE16" s="634"/>
      <c r="AF16" s="634"/>
      <c r="AG16" s="634"/>
      <c r="AH16" s="634"/>
      <c r="AI16" s="634"/>
      <c r="AJ16" s="634"/>
      <c r="AK16" s="634"/>
      <c r="AL16" s="635">
        <v>0.1</v>
      </c>
      <c r="AM16" s="636"/>
      <c r="AN16" s="636"/>
      <c r="AO16" s="637"/>
      <c r="AP16" s="627" t="s">
        <v>261</v>
      </c>
      <c r="AQ16" s="628"/>
      <c r="AR16" s="628"/>
      <c r="AS16" s="628"/>
      <c r="AT16" s="628"/>
      <c r="AU16" s="628"/>
      <c r="AV16" s="628"/>
      <c r="AW16" s="628"/>
      <c r="AX16" s="628"/>
      <c r="AY16" s="628"/>
      <c r="AZ16" s="628"/>
      <c r="BA16" s="628"/>
      <c r="BB16" s="628"/>
      <c r="BC16" s="628"/>
      <c r="BD16" s="628"/>
      <c r="BE16" s="628"/>
      <c r="BF16" s="629"/>
      <c r="BG16" s="630" t="s">
        <v>234</v>
      </c>
      <c r="BH16" s="631"/>
      <c r="BI16" s="631"/>
      <c r="BJ16" s="631"/>
      <c r="BK16" s="631"/>
      <c r="BL16" s="631"/>
      <c r="BM16" s="631"/>
      <c r="BN16" s="632"/>
      <c r="BO16" s="633" t="s">
        <v>234</v>
      </c>
      <c r="BP16" s="633"/>
      <c r="BQ16" s="633"/>
      <c r="BR16" s="633"/>
      <c r="BS16" s="634" t="s">
        <v>224</v>
      </c>
      <c r="BT16" s="634"/>
      <c r="BU16" s="634"/>
      <c r="BV16" s="634"/>
      <c r="BW16" s="634"/>
      <c r="BX16" s="634"/>
      <c r="BY16" s="634"/>
      <c r="BZ16" s="634"/>
      <c r="CA16" s="634"/>
      <c r="CB16" s="638"/>
      <c r="CD16" s="645" t="s">
        <v>262</v>
      </c>
      <c r="CE16" s="646"/>
      <c r="CF16" s="646"/>
      <c r="CG16" s="646"/>
      <c r="CH16" s="646"/>
      <c r="CI16" s="646"/>
      <c r="CJ16" s="646"/>
      <c r="CK16" s="646"/>
      <c r="CL16" s="646"/>
      <c r="CM16" s="646"/>
      <c r="CN16" s="646"/>
      <c r="CO16" s="646"/>
      <c r="CP16" s="646"/>
      <c r="CQ16" s="647"/>
      <c r="CR16" s="630">
        <v>3964</v>
      </c>
      <c r="CS16" s="631"/>
      <c r="CT16" s="631"/>
      <c r="CU16" s="631"/>
      <c r="CV16" s="631"/>
      <c r="CW16" s="631"/>
      <c r="CX16" s="631"/>
      <c r="CY16" s="632"/>
      <c r="CZ16" s="633">
        <v>0.1</v>
      </c>
      <c r="DA16" s="633"/>
      <c r="DB16" s="633"/>
      <c r="DC16" s="633"/>
      <c r="DD16" s="639" t="s">
        <v>224</v>
      </c>
      <c r="DE16" s="631"/>
      <c r="DF16" s="631"/>
      <c r="DG16" s="631"/>
      <c r="DH16" s="631"/>
      <c r="DI16" s="631"/>
      <c r="DJ16" s="631"/>
      <c r="DK16" s="631"/>
      <c r="DL16" s="631"/>
      <c r="DM16" s="631"/>
      <c r="DN16" s="631"/>
      <c r="DO16" s="631"/>
      <c r="DP16" s="632"/>
      <c r="DQ16" s="639">
        <v>3964</v>
      </c>
      <c r="DR16" s="631"/>
      <c r="DS16" s="631"/>
      <c r="DT16" s="631"/>
      <c r="DU16" s="631"/>
      <c r="DV16" s="631"/>
      <c r="DW16" s="631"/>
      <c r="DX16" s="631"/>
      <c r="DY16" s="631"/>
      <c r="DZ16" s="631"/>
      <c r="EA16" s="631"/>
      <c r="EB16" s="631"/>
      <c r="EC16" s="640"/>
    </row>
    <row r="17" spans="2:133" ht="11.25" customHeight="1" x14ac:dyDescent="0.15">
      <c r="B17" s="627" t="s">
        <v>263</v>
      </c>
      <c r="C17" s="628"/>
      <c r="D17" s="628"/>
      <c r="E17" s="628"/>
      <c r="F17" s="628"/>
      <c r="G17" s="628"/>
      <c r="H17" s="628"/>
      <c r="I17" s="628"/>
      <c r="J17" s="628"/>
      <c r="K17" s="628"/>
      <c r="L17" s="628"/>
      <c r="M17" s="628"/>
      <c r="N17" s="628"/>
      <c r="O17" s="628"/>
      <c r="P17" s="628"/>
      <c r="Q17" s="629"/>
      <c r="R17" s="630">
        <v>2442</v>
      </c>
      <c r="S17" s="631"/>
      <c r="T17" s="631"/>
      <c r="U17" s="631"/>
      <c r="V17" s="631"/>
      <c r="W17" s="631"/>
      <c r="X17" s="631"/>
      <c r="Y17" s="632"/>
      <c r="Z17" s="633">
        <v>0</v>
      </c>
      <c r="AA17" s="633"/>
      <c r="AB17" s="633"/>
      <c r="AC17" s="633"/>
      <c r="AD17" s="634">
        <v>2442</v>
      </c>
      <c r="AE17" s="634"/>
      <c r="AF17" s="634"/>
      <c r="AG17" s="634"/>
      <c r="AH17" s="634"/>
      <c r="AI17" s="634"/>
      <c r="AJ17" s="634"/>
      <c r="AK17" s="634"/>
      <c r="AL17" s="635">
        <v>0.1</v>
      </c>
      <c r="AM17" s="636"/>
      <c r="AN17" s="636"/>
      <c r="AO17" s="637"/>
      <c r="AP17" s="627" t="s">
        <v>264</v>
      </c>
      <c r="AQ17" s="628"/>
      <c r="AR17" s="628"/>
      <c r="AS17" s="628"/>
      <c r="AT17" s="628"/>
      <c r="AU17" s="628"/>
      <c r="AV17" s="628"/>
      <c r="AW17" s="628"/>
      <c r="AX17" s="628"/>
      <c r="AY17" s="628"/>
      <c r="AZ17" s="628"/>
      <c r="BA17" s="628"/>
      <c r="BB17" s="628"/>
      <c r="BC17" s="628"/>
      <c r="BD17" s="628"/>
      <c r="BE17" s="628"/>
      <c r="BF17" s="629"/>
      <c r="BG17" s="630" t="s">
        <v>234</v>
      </c>
      <c r="BH17" s="631"/>
      <c r="BI17" s="631"/>
      <c r="BJ17" s="631"/>
      <c r="BK17" s="631"/>
      <c r="BL17" s="631"/>
      <c r="BM17" s="631"/>
      <c r="BN17" s="632"/>
      <c r="BO17" s="633" t="s">
        <v>234</v>
      </c>
      <c r="BP17" s="633"/>
      <c r="BQ17" s="633"/>
      <c r="BR17" s="633"/>
      <c r="BS17" s="634" t="s">
        <v>136</v>
      </c>
      <c r="BT17" s="634"/>
      <c r="BU17" s="634"/>
      <c r="BV17" s="634"/>
      <c r="BW17" s="634"/>
      <c r="BX17" s="634"/>
      <c r="BY17" s="634"/>
      <c r="BZ17" s="634"/>
      <c r="CA17" s="634"/>
      <c r="CB17" s="638"/>
      <c r="CD17" s="645" t="s">
        <v>265</v>
      </c>
      <c r="CE17" s="646"/>
      <c r="CF17" s="646"/>
      <c r="CG17" s="646"/>
      <c r="CH17" s="646"/>
      <c r="CI17" s="646"/>
      <c r="CJ17" s="646"/>
      <c r="CK17" s="646"/>
      <c r="CL17" s="646"/>
      <c r="CM17" s="646"/>
      <c r="CN17" s="646"/>
      <c r="CO17" s="646"/>
      <c r="CP17" s="646"/>
      <c r="CQ17" s="647"/>
      <c r="CR17" s="630">
        <v>229716</v>
      </c>
      <c r="CS17" s="631"/>
      <c r="CT17" s="631"/>
      <c r="CU17" s="631"/>
      <c r="CV17" s="631"/>
      <c r="CW17" s="631"/>
      <c r="CX17" s="631"/>
      <c r="CY17" s="632"/>
      <c r="CZ17" s="633">
        <v>4</v>
      </c>
      <c r="DA17" s="633"/>
      <c r="DB17" s="633"/>
      <c r="DC17" s="633"/>
      <c r="DD17" s="639" t="s">
        <v>234</v>
      </c>
      <c r="DE17" s="631"/>
      <c r="DF17" s="631"/>
      <c r="DG17" s="631"/>
      <c r="DH17" s="631"/>
      <c r="DI17" s="631"/>
      <c r="DJ17" s="631"/>
      <c r="DK17" s="631"/>
      <c r="DL17" s="631"/>
      <c r="DM17" s="631"/>
      <c r="DN17" s="631"/>
      <c r="DO17" s="631"/>
      <c r="DP17" s="632"/>
      <c r="DQ17" s="639">
        <v>218086</v>
      </c>
      <c r="DR17" s="631"/>
      <c r="DS17" s="631"/>
      <c r="DT17" s="631"/>
      <c r="DU17" s="631"/>
      <c r="DV17" s="631"/>
      <c r="DW17" s="631"/>
      <c r="DX17" s="631"/>
      <c r="DY17" s="631"/>
      <c r="DZ17" s="631"/>
      <c r="EA17" s="631"/>
      <c r="EB17" s="631"/>
      <c r="EC17" s="640"/>
    </row>
    <row r="18" spans="2:133" ht="11.25" customHeight="1" x14ac:dyDescent="0.15">
      <c r="B18" s="627" t="s">
        <v>266</v>
      </c>
      <c r="C18" s="628"/>
      <c r="D18" s="628"/>
      <c r="E18" s="628"/>
      <c r="F18" s="628"/>
      <c r="G18" s="628"/>
      <c r="H18" s="628"/>
      <c r="I18" s="628"/>
      <c r="J18" s="628"/>
      <c r="K18" s="628"/>
      <c r="L18" s="628"/>
      <c r="M18" s="628"/>
      <c r="N18" s="628"/>
      <c r="O18" s="628"/>
      <c r="P18" s="628"/>
      <c r="Q18" s="629"/>
      <c r="R18" s="630">
        <v>5588</v>
      </c>
      <c r="S18" s="631"/>
      <c r="T18" s="631"/>
      <c r="U18" s="631"/>
      <c r="V18" s="631"/>
      <c r="W18" s="631"/>
      <c r="X18" s="631"/>
      <c r="Y18" s="632"/>
      <c r="Z18" s="633">
        <v>0.1</v>
      </c>
      <c r="AA18" s="633"/>
      <c r="AB18" s="633"/>
      <c r="AC18" s="633"/>
      <c r="AD18" s="634">
        <v>5588</v>
      </c>
      <c r="AE18" s="634"/>
      <c r="AF18" s="634"/>
      <c r="AG18" s="634"/>
      <c r="AH18" s="634"/>
      <c r="AI18" s="634"/>
      <c r="AJ18" s="634"/>
      <c r="AK18" s="634"/>
      <c r="AL18" s="635">
        <v>0.30000001192092896</v>
      </c>
      <c r="AM18" s="636"/>
      <c r="AN18" s="636"/>
      <c r="AO18" s="637"/>
      <c r="AP18" s="627" t="s">
        <v>267</v>
      </c>
      <c r="AQ18" s="628"/>
      <c r="AR18" s="628"/>
      <c r="AS18" s="628"/>
      <c r="AT18" s="628"/>
      <c r="AU18" s="628"/>
      <c r="AV18" s="628"/>
      <c r="AW18" s="628"/>
      <c r="AX18" s="628"/>
      <c r="AY18" s="628"/>
      <c r="AZ18" s="628"/>
      <c r="BA18" s="628"/>
      <c r="BB18" s="628"/>
      <c r="BC18" s="628"/>
      <c r="BD18" s="628"/>
      <c r="BE18" s="628"/>
      <c r="BF18" s="629"/>
      <c r="BG18" s="630" t="s">
        <v>136</v>
      </c>
      <c r="BH18" s="631"/>
      <c r="BI18" s="631"/>
      <c r="BJ18" s="631"/>
      <c r="BK18" s="631"/>
      <c r="BL18" s="631"/>
      <c r="BM18" s="631"/>
      <c r="BN18" s="632"/>
      <c r="BO18" s="633" t="s">
        <v>136</v>
      </c>
      <c r="BP18" s="633"/>
      <c r="BQ18" s="633"/>
      <c r="BR18" s="633"/>
      <c r="BS18" s="634" t="s">
        <v>224</v>
      </c>
      <c r="BT18" s="634"/>
      <c r="BU18" s="634"/>
      <c r="BV18" s="634"/>
      <c r="BW18" s="634"/>
      <c r="BX18" s="634"/>
      <c r="BY18" s="634"/>
      <c r="BZ18" s="634"/>
      <c r="CA18" s="634"/>
      <c r="CB18" s="638"/>
      <c r="CD18" s="645" t="s">
        <v>268</v>
      </c>
      <c r="CE18" s="646"/>
      <c r="CF18" s="646"/>
      <c r="CG18" s="646"/>
      <c r="CH18" s="646"/>
      <c r="CI18" s="646"/>
      <c r="CJ18" s="646"/>
      <c r="CK18" s="646"/>
      <c r="CL18" s="646"/>
      <c r="CM18" s="646"/>
      <c r="CN18" s="646"/>
      <c r="CO18" s="646"/>
      <c r="CP18" s="646"/>
      <c r="CQ18" s="647"/>
      <c r="CR18" s="630" t="s">
        <v>234</v>
      </c>
      <c r="CS18" s="631"/>
      <c r="CT18" s="631"/>
      <c r="CU18" s="631"/>
      <c r="CV18" s="631"/>
      <c r="CW18" s="631"/>
      <c r="CX18" s="631"/>
      <c r="CY18" s="632"/>
      <c r="CZ18" s="633" t="s">
        <v>224</v>
      </c>
      <c r="DA18" s="633"/>
      <c r="DB18" s="633"/>
      <c r="DC18" s="633"/>
      <c r="DD18" s="639" t="s">
        <v>224</v>
      </c>
      <c r="DE18" s="631"/>
      <c r="DF18" s="631"/>
      <c r="DG18" s="631"/>
      <c r="DH18" s="631"/>
      <c r="DI18" s="631"/>
      <c r="DJ18" s="631"/>
      <c r="DK18" s="631"/>
      <c r="DL18" s="631"/>
      <c r="DM18" s="631"/>
      <c r="DN18" s="631"/>
      <c r="DO18" s="631"/>
      <c r="DP18" s="632"/>
      <c r="DQ18" s="639" t="s">
        <v>231</v>
      </c>
      <c r="DR18" s="631"/>
      <c r="DS18" s="631"/>
      <c r="DT18" s="631"/>
      <c r="DU18" s="631"/>
      <c r="DV18" s="631"/>
      <c r="DW18" s="631"/>
      <c r="DX18" s="631"/>
      <c r="DY18" s="631"/>
      <c r="DZ18" s="631"/>
      <c r="EA18" s="631"/>
      <c r="EB18" s="631"/>
      <c r="EC18" s="640"/>
    </row>
    <row r="19" spans="2:133" ht="11.25" customHeight="1" x14ac:dyDescent="0.15">
      <c r="B19" s="627" t="s">
        <v>269</v>
      </c>
      <c r="C19" s="628"/>
      <c r="D19" s="628"/>
      <c r="E19" s="628"/>
      <c r="F19" s="628"/>
      <c r="G19" s="628"/>
      <c r="H19" s="628"/>
      <c r="I19" s="628"/>
      <c r="J19" s="628"/>
      <c r="K19" s="628"/>
      <c r="L19" s="628"/>
      <c r="M19" s="628"/>
      <c r="N19" s="628"/>
      <c r="O19" s="628"/>
      <c r="P19" s="628"/>
      <c r="Q19" s="629"/>
      <c r="R19" s="630">
        <v>4260</v>
      </c>
      <c r="S19" s="631"/>
      <c r="T19" s="631"/>
      <c r="U19" s="631"/>
      <c r="V19" s="631"/>
      <c r="W19" s="631"/>
      <c r="X19" s="631"/>
      <c r="Y19" s="632"/>
      <c r="Z19" s="633">
        <v>0.1</v>
      </c>
      <c r="AA19" s="633"/>
      <c r="AB19" s="633"/>
      <c r="AC19" s="633"/>
      <c r="AD19" s="634">
        <v>4260</v>
      </c>
      <c r="AE19" s="634"/>
      <c r="AF19" s="634"/>
      <c r="AG19" s="634"/>
      <c r="AH19" s="634"/>
      <c r="AI19" s="634"/>
      <c r="AJ19" s="634"/>
      <c r="AK19" s="634"/>
      <c r="AL19" s="635">
        <v>0.2</v>
      </c>
      <c r="AM19" s="636"/>
      <c r="AN19" s="636"/>
      <c r="AO19" s="637"/>
      <c r="AP19" s="627" t="s">
        <v>270</v>
      </c>
      <c r="AQ19" s="628"/>
      <c r="AR19" s="628"/>
      <c r="AS19" s="628"/>
      <c r="AT19" s="628"/>
      <c r="AU19" s="628"/>
      <c r="AV19" s="628"/>
      <c r="AW19" s="628"/>
      <c r="AX19" s="628"/>
      <c r="AY19" s="628"/>
      <c r="AZ19" s="628"/>
      <c r="BA19" s="628"/>
      <c r="BB19" s="628"/>
      <c r="BC19" s="628"/>
      <c r="BD19" s="628"/>
      <c r="BE19" s="628"/>
      <c r="BF19" s="629"/>
      <c r="BG19" s="630" t="s">
        <v>224</v>
      </c>
      <c r="BH19" s="631"/>
      <c r="BI19" s="631"/>
      <c r="BJ19" s="631"/>
      <c r="BK19" s="631"/>
      <c r="BL19" s="631"/>
      <c r="BM19" s="631"/>
      <c r="BN19" s="632"/>
      <c r="BO19" s="633" t="s">
        <v>136</v>
      </c>
      <c r="BP19" s="633"/>
      <c r="BQ19" s="633"/>
      <c r="BR19" s="633"/>
      <c r="BS19" s="634" t="s">
        <v>231</v>
      </c>
      <c r="BT19" s="634"/>
      <c r="BU19" s="634"/>
      <c r="BV19" s="634"/>
      <c r="BW19" s="634"/>
      <c r="BX19" s="634"/>
      <c r="BY19" s="634"/>
      <c r="BZ19" s="634"/>
      <c r="CA19" s="634"/>
      <c r="CB19" s="638"/>
      <c r="CD19" s="645" t="s">
        <v>271</v>
      </c>
      <c r="CE19" s="646"/>
      <c r="CF19" s="646"/>
      <c r="CG19" s="646"/>
      <c r="CH19" s="646"/>
      <c r="CI19" s="646"/>
      <c r="CJ19" s="646"/>
      <c r="CK19" s="646"/>
      <c r="CL19" s="646"/>
      <c r="CM19" s="646"/>
      <c r="CN19" s="646"/>
      <c r="CO19" s="646"/>
      <c r="CP19" s="646"/>
      <c r="CQ19" s="647"/>
      <c r="CR19" s="630" t="s">
        <v>224</v>
      </c>
      <c r="CS19" s="631"/>
      <c r="CT19" s="631"/>
      <c r="CU19" s="631"/>
      <c r="CV19" s="631"/>
      <c r="CW19" s="631"/>
      <c r="CX19" s="631"/>
      <c r="CY19" s="632"/>
      <c r="CZ19" s="633" t="s">
        <v>224</v>
      </c>
      <c r="DA19" s="633"/>
      <c r="DB19" s="633"/>
      <c r="DC19" s="633"/>
      <c r="DD19" s="639" t="s">
        <v>234</v>
      </c>
      <c r="DE19" s="631"/>
      <c r="DF19" s="631"/>
      <c r="DG19" s="631"/>
      <c r="DH19" s="631"/>
      <c r="DI19" s="631"/>
      <c r="DJ19" s="631"/>
      <c r="DK19" s="631"/>
      <c r="DL19" s="631"/>
      <c r="DM19" s="631"/>
      <c r="DN19" s="631"/>
      <c r="DO19" s="631"/>
      <c r="DP19" s="632"/>
      <c r="DQ19" s="639" t="s">
        <v>224</v>
      </c>
      <c r="DR19" s="631"/>
      <c r="DS19" s="631"/>
      <c r="DT19" s="631"/>
      <c r="DU19" s="631"/>
      <c r="DV19" s="631"/>
      <c r="DW19" s="631"/>
      <c r="DX19" s="631"/>
      <c r="DY19" s="631"/>
      <c r="DZ19" s="631"/>
      <c r="EA19" s="631"/>
      <c r="EB19" s="631"/>
      <c r="EC19" s="640"/>
    </row>
    <row r="20" spans="2:133" ht="11.25" customHeight="1" x14ac:dyDescent="0.15">
      <c r="B20" s="627" t="s">
        <v>272</v>
      </c>
      <c r="C20" s="628"/>
      <c r="D20" s="628"/>
      <c r="E20" s="628"/>
      <c r="F20" s="628"/>
      <c r="G20" s="628"/>
      <c r="H20" s="628"/>
      <c r="I20" s="628"/>
      <c r="J20" s="628"/>
      <c r="K20" s="628"/>
      <c r="L20" s="628"/>
      <c r="M20" s="628"/>
      <c r="N20" s="628"/>
      <c r="O20" s="628"/>
      <c r="P20" s="628"/>
      <c r="Q20" s="629"/>
      <c r="R20" s="630">
        <v>661</v>
      </c>
      <c r="S20" s="631"/>
      <c r="T20" s="631"/>
      <c r="U20" s="631"/>
      <c r="V20" s="631"/>
      <c r="W20" s="631"/>
      <c r="X20" s="631"/>
      <c r="Y20" s="632"/>
      <c r="Z20" s="633">
        <v>0</v>
      </c>
      <c r="AA20" s="633"/>
      <c r="AB20" s="633"/>
      <c r="AC20" s="633"/>
      <c r="AD20" s="634">
        <v>661</v>
      </c>
      <c r="AE20" s="634"/>
      <c r="AF20" s="634"/>
      <c r="AG20" s="634"/>
      <c r="AH20" s="634"/>
      <c r="AI20" s="634"/>
      <c r="AJ20" s="634"/>
      <c r="AK20" s="634"/>
      <c r="AL20" s="635">
        <v>0</v>
      </c>
      <c r="AM20" s="636"/>
      <c r="AN20" s="636"/>
      <c r="AO20" s="637"/>
      <c r="AP20" s="627" t="s">
        <v>273</v>
      </c>
      <c r="AQ20" s="628"/>
      <c r="AR20" s="628"/>
      <c r="AS20" s="628"/>
      <c r="AT20" s="628"/>
      <c r="AU20" s="628"/>
      <c r="AV20" s="628"/>
      <c r="AW20" s="628"/>
      <c r="AX20" s="628"/>
      <c r="AY20" s="628"/>
      <c r="AZ20" s="628"/>
      <c r="BA20" s="628"/>
      <c r="BB20" s="628"/>
      <c r="BC20" s="628"/>
      <c r="BD20" s="628"/>
      <c r="BE20" s="628"/>
      <c r="BF20" s="629"/>
      <c r="BG20" s="630" t="s">
        <v>224</v>
      </c>
      <c r="BH20" s="631"/>
      <c r="BI20" s="631"/>
      <c r="BJ20" s="631"/>
      <c r="BK20" s="631"/>
      <c r="BL20" s="631"/>
      <c r="BM20" s="631"/>
      <c r="BN20" s="632"/>
      <c r="BO20" s="633" t="s">
        <v>136</v>
      </c>
      <c r="BP20" s="633"/>
      <c r="BQ20" s="633"/>
      <c r="BR20" s="633"/>
      <c r="BS20" s="634" t="s">
        <v>234</v>
      </c>
      <c r="BT20" s="634"/>
      <c r="BU20" s="634"/>
      <c r="BV20" s="634"/>
      <c r="BW20" s="634"/>
      <c r="BX20" s="634"/>
      <c r="BY20" s="634"/>
      <c r="BZ20" s="634"/>
      <c r="CA20" s="634"/>
      <c r="CB20" s="638"/>
      <c r="CD20" s="645" t="s">
        <v>274</v>
      </c>
      <c r="CE20" s="646"/>
      <c r="CF20" s="646"/>
      <c r="CG20" s="646"/>
      <c r="CH20" s="646"/>
      <c r="CI20" s="646"/>
      <c r="CJ20" s="646"/>
      <c r="CK20" s="646"/>
      <c r="CL20" s="646"/>
      <c r="CM20" s="646"/>
      <c r="CN20" s="646"/>
      <c r="CO20" s="646"/>
      <c r="CP20" s="646"/>
      <c r="CQ20" s="647"/>
      <c r="CR20" s="630">
        <v>5733125</v>
      </c>
      <c r="CS20" s="631"/>
      <c r="CT20" s="631"/>
      <c r="CU20" s="631"/>
      <c r="CV20" s="631"/>
      <c r="CW20" s="631"/>
      <c r="CX20" s="631"/>
      <c r="CY20" s="632"/>
      <c r="CZ20" s="633">
        <v>100</v>
      </c>
      <c r="DA20" s="633"/>
      <c r="DB20" s="633"/>
      <c r="DC20" s="633"/>
      <c r="DD20" s="639">
        <v>1337629</v>
      </c>
      <c r="DE20" s="631"/>
      <c r="DF20" s="631"/>
      <c r="DG20" s="631"/>
      <c r="DH20" s="631"/>
      <c r="DI20" s="631"/>
      <c r="DJ20" s="631"/>
      <c r="DK20" s="631"/>
      <c r="DL20" s="631"/>
      <c r="DM20" s="631"/>
      <c r="DN20" s="631"/>
      <c r="DO20" s="631"/>
      <c r="DP20" s="632"/>
      <c r="DQ20" s="639">
        <v>3913610</v>
      </c>
      <c r="DR20" s="631"/>
      <c r="DS20" s="631"/>
      <c r="DT20" s="631"/>
      <c r="DU20" s="631"/>
      <c r="DV20" s="631"/>
      <c r="DW20" s="631"/>
      <c r="DX20" s="631"/>
      <c r="DY20" s="631"/>
      <c r="DZ20" s="631"/>
      <c r="EA20" s="631"/>
      <c r="EB20" s="631"/>
      <c r="EC20" s="640"/>
    </row>
    <row r="21" spans="2:133" ht="11.25" customHeight="1" x14ac:dyDescent="0.15">
      <c r="B21" s="627" t="s">
        <v>275</v>
      </c>
      <c r="C21" s="628"/>
      <c r="D21" s="628"/>
      <c r="E21" s="628"/>
      <c r="F21" s="628"/>
      <c r="G21" s="628"/>
      <c r="H21" s="628"/>
      <c r="I21" s="628"/>
      <c r="J21" s="628"/>
      <c r="K21" s="628"/>
      <c r="L21" s="628"/>
      <c r="M21" s="628"/>
      <c r="N21" s="628"/>
      <c r="O21" s="628"/>
      <c r="P21" s="628"/>
      <c r="Q21" s="629"/>
      <c r="R21" s="630">
        <v>299</v>
      </c>
      <c r="S21" s="631"/>
      <c r="T21" s="631"/>
      <c r="U21" s="631"/>
      <c r="V21" s="631"/>
      <c r="W21" s="631"/>
      <c r="X21" s="631"/>
      <c r="Y21" s="632"/>
      <c r="Z21" s="633">
        <v>0</v>
      </c>
      <c r="AA21" s="633"/>
      <c r="AB21" s="633"/>
      <c r="AC21" s="633"/>
      <c r="AD21" s="634">
        <v>299</v>
      </c>
      <c r="AE21" s="634"/>
      <c r="AF21" s="634"/>
      <c r="AG21" s="634"/>
      <c r="AH21" s="634"/>
      <c r="AI21" s="634"/>
      <c r="AJ21" s="634"/>
      <c r="AK21" s="634"/>
      <c r="AL21" s="635">
        <v>0</v>
      </c>
      <c r="AM21" s="636"/>
      <c r="AN21" s="636"/>
      <c r="AO21" s="637"/>
      <c r="AP21" s="649" t="s">
        <v>276</v>
      </c>
      <c r="AQ21" s="650"/>
      <c r="AR21" s="650"/>
      <c r="AS21" s="650"/>
      <c r="AT21" s="650"/>
      <c r="AU21" s="650"/>
      <c r="AV21" s="650"/>
      <c r="AW21" s="650"/>
      <c r="AX21" s="650"/>
      <c r="AY21" s="650"/>
      <c r="AZ21" s="650"/>
      <c r="BA21" s="650"/>
      <c r="BB21" s="650"/>
      <c r="BC21" s="650"/>
      <c r="BD21" s="650"/>
      <c r="BE21" s="650"/>
      <c r="BF21" s="651"/>
      <c r="BG21" s="630" t="s">
        <v>234</v>
      </c>
      <c r="BH21" s="631"/>
      <c r="BI21" s="631"/>
      <c r="BJ21" s="631"/>
      <c r="BK21" s="631"/>
      <c r="BL21" s="631"/>
      <c r="BM21" s="631"/>
      <c r="BN21" s="632"/>
      <c r="BO21" s="633" t="s">
        <v>224</v>
      </c>
      <c r="BP21" s="633"/>
      <c r="BQ21" s="633"/>
      <c r="BR21" s="633"/>
      <c r="BS21" s="634" t="s">
        <v>234</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277</v>
      </c>
      <c r="C22" s="669"/>
      <c r="D22" s="669"/>
      <c r="E22" s="669"/>
      <c r="F22" s="669"/>
      <c r="G22" s="669"/>
      <c r="H22" s="669"/>
      <c r="I22" s="669"/>
      <c r="J22" s="669"/>
      <c r="K22" s="669"/>
      <c r="L22" s="669"/>
      <c r="M22" s="669"/>
      <c r="N22" s="669"/>
      <c r="O22" s="669"/>
      <c r="P22" s="669"/>
      <c r="Q22" s="670"/>
      <c r="R22" s="630">
        <v>368</v>
      </c>
      <c r="S22" s="631"/>
      <c r="T22" s="631"/>
      <c r="U22" s="631"/>
      <c r="V22" s="631"/>
      <c r="W22" s="631"/>
      <c r="X22" s="631"/>
      <c r="Y22" s="632"/>
      <c r="Z22" s="633">
        <v>0</v>
      </c>
      <c r="AA22" s="633"/>
      <c r="AB22" s="633"/>
      <c r="AC22" s="633"/>
      <c r="AD22" s="634">
        <v>368</v>
      </c>
      <c r="AE22" s="634"/>
      <c r="AF22" s="634"/>
      <c r="AG22" s="634"/>
      <c r="AH22" s="634"/>
      <c r="AI22" s="634"/>
      <c r="AJ22" s="634"/>
      <c r="AK22" s="634"/>
      <c r="AL22" s="635">
        <v>0</v>
      </c>
      <c r="AM22" s="636"/>
      <c r="AN22" s="636"/>
      <c r="AO22" s="637"/>
      <c r="AP22" s="649" t="s">
        <v>278</v>
      </c>
      <c r="AQ22" s="650"/>
      <c r="AR22" s="650"/>
      <c r="AS22" s="650"/>
      <c r="AT22" s="650"/>
      <c r="AU22" s="650"/>
      <c r="AV22" s="650"/>
      <c r="AW22" s="650"/>
      <c r="AX22" s="650"/>
      <c r="AY22" s="650"/>
      <c r="AZ22" s="650"/>
      <c r="BA22" s="650"/>
      <c r="BB22" s="650"/>
      <c r="BC22" s="650"/>
      <c r="BD22" s="650"/>
      <c r="BE22" s="650"/>
      <c r="BF22" s="651"/>
      <c r="BG22" s="630" t="s">
        <v>224</v>
      </c>
      <c r="BH22" s="631"/>
      <c r="BI22" s="631"/>
      <c r="BJ22" s="631"/>
      <c r="BK22" s="631"/>
      <c r="BL22" s="631"/>
      <c r="BM22" s="631"/>
      <c r="BN22" s="632"/>
      <c r="BO22" s="633" t="s">
        <v>224</v>
      </c>
      <c r="BP22" s="633"/>
      <c r="BQ22" s="633"/>
      <c r="BR22" s="633"/>
      <c r="BS22" s="634" t="s">
        <v>224</v>
      </c>
      <c r="BT22" s="634"/>
      <c r="BU22" s="634"/>
      <c r="BV22" s="634"/>
      <c r="BW22" s="634"/>
      <c r="BX22" s="634"/>
      <c r="BY22" s="634"/>
      <c r="BZ22" s="634"/>
      <c r="CA22" s="634"/>
      <c r="CB22" s="638"/>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280</v>
      </c>
      <c r="C23" s="628"/>
      <c r="D23" s="628"/>
      <c r="E23" s="628"/>
      <c r="F23" s="628"/>
      <c r="G23" s="628"/>
      <c r="H23" s="628"/>
      <c r="I23" s="628"/>
      <c r="J23" s="628"/>
      <c r="K23" s="628"/>
      <c r="L23" s="628"/>
      <c r="M23" s="628"/>
      <c r="N23" s="628"/>
      <c r="O23" s="628"/>
      <c r="P23" s="628"/>
      <c r="Q23" s="629"/>
      <c r="R23" s="630">
        <v>1497959</v>
      </c>
      <c r="S23" s="631"/>
      <c r="T23" s="631"/>
      <c r="U23" s="631"/>
      <c r="V23" s="631"/>
      <c r="W23" s="631"/>
      <c r="X23" s="631"/>
      <c r="Y23" s="632"/>
      <c r="Z23" s="633">
        <v>25.7</v>
      </c>
      <c r="AA23" s="633"/>
      <c r="AB23" s="633"/>
      <c r="AC23" s="633"/>
      <c r="AD23" s="634">
        <v>1408664</v>
      </c>
      <c r="AE23" s="634"/>
      <c r="AF23" s="634"/>
      <c r="AG23" s="634"/>
      <c r="AH23" s="634"/>
      <c r="AI23" s="634"/>
      <c r="AJ23" s="634"/>
      <c r="AK23" s="634"/>
      <c r="AL23" s="635">
        <v>66.2</v>
      </c>
      <c r="AM23" s="636"/>
      <c r="AN23" s="636"/>
      <c r="AO23" s="637"/>
      <c r="AP23" s="649" t="s">
        <v>281</v>
      </c>
      <c r="AQ23" s="650"/>
      <c r="AR23" s="650"/>
      <c r="AS23" s="650"/>
      <c r="AT23" s="650"/>
      <c r="AU23" s="650"/>
      <c r="AV23" s="650"/>
      <c r="AW23" s="650"/>
      <c r="AX23" s="650"/>
      <c r="AY23" s="650"/>
      <c r="AZ23" s="650"/>
      <c r="BA23" s="650"/>
      <c r="BB23" s="650"/>
      <c r="BC23" s="650"/>
      <c r="BD23" s="650"/>
      <c r="BE23" s="650"/>
      <c r="BF23" s="651"/>
      <c r="BG23" s="630" t="s">
        <v>224</v>
      </c>
      <c r="BH23" s="631"/>
      <c r="BI23" s="631"/>
      <c r="BJ23" s="631"/>
      <c r="BK23" s="631"/>
      <c r="BL23" s="631"/>
      <c r="BM23" s="631"/>
      <c r="BN23" s="632"/>
      <c r="BO23" s="633" t="s">
        <v>231</v>
      </c>
      <c r="BP23" s="633"/>
      <c r="BQ23" s="633"/>
      <c r="BR23" s="633"/>
      <c r="BS23" s="634" t="s">
        <v>224</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61" t="s">
        <v>285</v>
      </c>
      <c r="DM23" s="662"/>
      <c r="DN23" s="662"/>
      <c r="DO23" s="662"/>
      <c r="DP23" s="662"/>
      <c r="DQ23" s="662"/>
      <c r="DR23" s="662"/>
      <c r="DS23" s="662"/>
      <c r="DT23" s="662"/>
      <c r="DU23" s="662"/>
      <c r="DV23" s="663"/>
      <c r="DW23" s="612" t="s">
        <v>286</v>
      </c>
      <c r="DX23" s="613"/>
      <c r="DY23" s="613"/>
      <c r="DZ23" s="613"/>
      <c r="EA23" s="613"/>
      <c r="EB23" s="613"/>
      <c r="EC23" s="614"/>
    </row>
    <row r="24" spans="2:133" ht="11.25" customHeight="1" x14ac:dyDescent="0.15">
      <c r="B24" s="627" t="s">
        <v>287</v>
      </c>
      <c r="C24" s="628"/>
      <c r="D24" s="628"/>
      <c r="E24" s="628"/>
      <c r="F24" s="628"/>
      <c r="G24" s="628"/>
      <c r="H24" s="628"/>
      <c r="I24" s="628"/>
      <c r="J24" s="628"/>
      <c r="K24" s="628"/>
      <c r="L24" s="628"/>
      <c r="M24" s="628"/>
      <c r="N24" s="628"/>
      <c r="O24" s="628"/>
      <c r="P24" s="628"/>
      <c r="Q24" s="629"/>
      <c r="R24" s="630">
        <v>1408664</v>
      </c>
      <c r="S24" s="631"/>
      <c r="T24" s="631"/>
      <c r="U24" s="631"/>
      <c r="V24" s="631"/>
      <c r="W24" s="631"/>
      <c r="X24" s="631"/>
      <c r="Y24" s="632"/>
      <c r="Z24" s="633">
        <v>24.2</v>
      </c>
      <c r="AA24" s="633"/>
      <c r="AB24" s="633"/>
      <c r="AC24" s="633"/>
      <c r="AD24" s="634">
        <v>1408664</v>
      </c>
      <c r="AE24" s="634"/>
      <c r="AF24" s="634"/>
      <c r="AG24" s="634"/>
      <c r="AH24" s="634"/>
      <c r="AI24" s="634"/>
      <c r="AJ24" s="634"/>
      <c r="AK24" s="634"/>
      <c r="AL24" s="635">
        <v>66.2</v>
      </c>
      <c r="AM24" s="636"/>
      <c r="AN24" s="636"/>
      <c r="AO24" s="637"/>
      <c r="AP24" s="649" t="s">
        <v>288</v>
      </c>
      <c r="AQ24" s="650"/>
      <c r="AR24" s="650"/>
      <c r="AS24" s="650"/>
      <c r="AT24" s="650"/>
      <c r="AU24" s="650"/>
      <c r="AV24" s="650"/>
      <c r="AW24" s="650"/>
      <c r="AX24" s="650"/>
      <c r="AY24" s="650"/>
      <c r="AZ24" s="650"/>
      <c r="BA24" s="650"/>
      <c r="BB24" s="650"/>
      <c r="BC24" s="650"/>
      <c r="BD24" s="650"/>
      <c r="BE24" s="650"/>
      <c r="BF24" s="651"/>
      <c r="BG24" s="630" t="s">
        <v>224</v>
      </c>
      <c r="BH24" s="631"/>
      <c r="BI24" s="631"/>
      <c r="BJ24" s="631"/>
      <c r="BK24" s="631"/>
      <c r="BL24" s="631"/>
      <c r="BM24" s="631"/>
      <c r="BN24" s="632"/>
      <c r="BO24" s="633" t="s">
        <v>224</v>
      </c>
      <c r="BP24" s="633"/>
      <c r="BQ24" s="633"/>
      <c r="BR24" s="633"/>
      <c r="BS24" s="634" t="s">
        <v>224</v>
      </c>
      <c r="BT24" s="634"/>
      <c r="BU24" s="634"/>
      <c r="BV24" s="634"/>
      <c r="BW24" s="634"/>
      <c r="BX24" s="634"/>
      <c r="BY24" s="634"/>
      <c r="BZ24" s="634"/>
      <c r="CA24" s="634"/>
      <c r="CB24" s="638"/>
      <c r="CD24" s="641" t="s">
        <v>289</v>
      </c>
      <c r="CE24" s="642"/>
      <c r="CF24" s="642"/>
      <c r="CG24" s="642"/>
      <c r="CH24" s="642"/>
      <c r="CI24" s="642"/>
      <c r="CJ24" s="642"/>
      <c r="CK24" s="642"/>
      <c r="CL24" s="642"/>
      <c r="CM24" s="642"/>
      <c r="CN24" s="642"/>
      <c r="CO24" s="642"/>
      <c r="CP24" s="642"/>
      <c r="CQ24" s="643"/>
      <c r="CR24" s="619">
        <v>1505854</v>
      </c>
      <c r="CS24" s="620"/>
      <c r="CT24" s="620"/>
      <c r="CU24" s="620"/>
      <c r="CV24" s="620"/>
      <c r="CW24" s="620"/>
      <c r="CX24" s="620"/>
      <c r="CY24" s="621"/>
      <c r="CZ24" s="624">
        <v>26.3</v>
      </c>
      <c r="DA24" s="625"/>
      <c r="DB24" s="625"/>
      <c r="DC24" s="644"/>
      <c r="DD24" s="671">
        <v>946747</v>
      </c>
      <c r="DE24" s="620"/>
      <c r="DF24" s="620"/>
      <c r="DG24" s="620"/>
      <c r="DH24" s="620"/>
      <c r="DI24" s="620"/>
      <c r="DJ24" s="620"/>
      <c r="DK24" s="621"/>
      <c r="DL24" s="671">
        <v>920593</v>
      </c>
      <c r="DM24" s="620"/>
      <c r="DN24" s="620"/>
      <c r="DO24" s="620"/>
      <c r="DP24" s="620"/>
      <c r="DQ24" s="620"/>
      <c r="DR24" s="620"/>
      <c r="DS24" s="620"/>
      <c r="DT24" s="620"/>
      <c r="DU24" s="620"/>
      <c r="DV24" s="621"/>
      <c r="DW24" s="624">
        <v>43.3</v>
      </c>
      <c r="DX24" s="625"/>
      <c r="DY24" s="625"/>
      <c r="DZ24" s="625"/>
      <c r="EA24" s="625"/>
      <c r="EB24" s="625"/>
      <c r="EC24" s="626"/>
    </row>
    <row r="25" spans="2:133" ht="11.25" customHeight="1" x14ac:dyDescent="0.15">
      <c r="B25" s="627" t="s">
        <v>290</v>
      </c>
      <c r="C25" s="628"/>
      <c r="D25" s="628"/>
      <c r="E25" s="628"/>
      <c r="F25" s="628"/>
      <c r="G25" s="628"/>
      <c r="H25" s="628"/>
      <c r="I25" s="628"/>
      <c r="J25" s="628"/>
      <c r="K25" s="628"/>
      <c r="L25" s="628"/>
      <c r="M25" s="628"/>
      <c r="N25" s="628"/>
      <c r="O25" s="628"/>
      <c r="P25" s="628"/>
      <c r="Q25" s="629"/>
      <c r="R25" s="630">
        <v>89295</v>
      </c>
      <c r="S25" s="631"/>
      <c r="T25" s="631"/>
      <c r="U25" s="631"/>
      <c r="V25" s="631"/>
      <c r="W25" s="631"/>
      <c r="X25" s="631"/>
      <c r="Y25" s="632"/>
      <c r="Z25" s="633">
        <v>1.5</v>
      </c>
      <c r="AA25" s="633"/>
      <c r="AB25" s="633"/>
      <c r="AC25" s="633"/>
      <c r="AD25" s="634" t="s">
        <v>136</v>
      </c>
      <c r="AE25" s="634"/>
      <c r="AF25" s="634"/>
      <c r="AG25" s="634"/>
      <c r="AH25" s="634"/>
      <c r="AI25" s="634"/>
      <c r="AJ25" s="634"/>
      <c r="AK25" s="634"/>
      <c r="AL25" s="635" t="s">
        <v>224</v>
      </c>
      <c r="AM25" s="636"/>
      <c r="AN25" s="636"/>
      <c r="AO25" s="637"/>
      <c r="AP25" s="649" t="s">
        <v>291</v>
      </c>
      <c r="AQ25" s="650"/>
      <c r="AR25" s="650"/>
      <c r="AS25" s="650"/>
      <c r="AT25" s="650"/>
      <c r="AU25" s="650"/>
      <c r="AV25" s="650"/>
      <c r="AW25" s="650"/>
      <c r="AX25" s="650"/>
      <c r="AY25" s="650"/>
      <c r="AZ25" s="650"/>
      <c r="BA25" s="650"/>
      <c r="BB25" s="650"/>
      <c r="BC25" s="650"/>
      <c r="BD25" s="650"/>
      <c r="BE25" s="650"/>
      <c r="BF25" s="651"/>
      <c r="BG25" s="630" t="s">
        <v>234</v>
      </c>
      <c r="BH25" s="631"/>
      <c r="BI25" s="631"/>
      <c r="BJ25" s="631"/>
      <c r="BK25" s="631"/>
      <c r="BL25" s="631"/>
      <c r="BM25" s="631"/>
      <c r="BN25" s="632"/>
      <c r="BO25" s="633" t="s">
        <v>224</v>
      </c>
      <c r="BP25" s="633"/>
      <c r="BQ25" s="633"/>
      <c r="BR25" s="633"/>
      <c r="BS25" s="634" t="s">
        <v>224</v>
      </c>
      <c r="BT25" s="634"/>
      <c r="BU25" s="634"/>
      <c r="BV25" s="634"/>
      <c r="BW25" s="634"/>
      <c r="BX25" s="634"/>
      <c r="BY25" s="634"/>
      <c r="BZ25" s="634"/>
      <c r="CA25" s="634"/>
      <c r="CB25" s="638"/>
      <c r="CD25" s="645" t="s">
        <v>292</v>
      </c>
      <c r="CE25" s="646"/>
      <c r="CF25" s="646"/>
      <c r="CG25" s="646"/>
      <c r="CH25" s="646"/>
      <c r="CI25" s="646"/>
      <c r="CJ25" s="646"/>
      <c r="CK25" s="646"/>
      <c r="CL25" s="646"/>
      <c r="CM25" s="646"/>
      <c r="CN25" s="646"/>
      <c r="CO25" s="646"/>
      <c r="CP25" s="646"/>
      <c r="CQ25" s="647"/>
      <c r="CR25" s="630">
        <v>613342</v>
      </c>
      <c r="CS25" s="664"/>
      <c r="CT25" s="664"/>
      <c r="CU25" s="664"/>
      <c r="CV25" s="664"/>
      <c r="CW25" s="664"/>
      <c r="CX25" s="664"/>
      <c r="CY25" s="665"/>
      <c r="CZ25" s="635">
        <v>10.7</v>
      </c>
      <c r="DA25" s="666"/>
      <c r="DB25" s="666"/>
      <c r="DC25" s="672"/>
      <c r="DD25" s="639">
        <v>559712</v>
      </c>
      <c r="DE25" s="664"/>
      <c r="DF25" s="664"/>
      <c r="DG25" s="664"/>
      <c r="DH25" s="664"/>
      <c r="DI25" s="664"/>
      <c r="DJ25" s="664"/>
      <c r="DK25" s="665"/>
      <c r="DL25" s="639">
        <v>544077</v>
      </c>
      <c r="DM25" s="664"/>
      <c r="DN25" s="664"/>
      <c r="DO25" s="664"/>
      <c r="DP25" s="664"/>
      <c r="DQ25" s="664"/>
      <c r="DR25" s="664"/>
      <c r="DS25" s="664"/>
      <c r="DT25" s="664"/>
      <c r="DU25" s="664"/>
      <c r="DV25" s="665"/>
      <c r="DW25" s="635">
        <v>25.6</v>
      </c>
      <c r="DX25" s="666"/>
      <c r="DY25" s="666"/>
      <c r="DZ25" s="666"/>
      <c r="EA25" s="666"/>
      <c r="EB25" s="666"/>
      <c r="EC25" s="667"/>
    </row>
    <row r="26" spans="2:133" ht="11.25" customHeight="1" x14ac:dyDescent="0.15">
      <c r="B26" s="627" t="s">
        <v>293</v>
      </c>
      <c r="C26" s="628"/>
      <c r="D26" s="628"/>
      <c r="E26" s="628"/>
      <c r="F26" s="628"/>
      <c r="G26" s="628"/>
      <c r="H26" s="628"/>
      <c r="I26" s="628"/>
      <c r="J26" s="628"/>
      <c r="K26" s="628"/>
      <c r="L26" s="628"/>
      <c r="M26" s="628"/>
      <c r="N26" s="628"/>
      <c r="O26" s="628"/>
      <c r="P26" s="628"/>
      <c r="Q26" s="629"/>
      <c r="R26" s="630" t="s">
        <v>234</v>
      </c>
      <c r="S26" s="631"/>
      <c r="T26" s="631"/>
      <c r="U26" s="631"/>
      <c r="V26" s="631"/>
      <c r="W26" s="631"/>
      <c r="X26" s="631"/>
      <c r="Y26" s="632"/>
      <c r="Z26" s="633" t="s">
        <v>224</v>
      </c>
      <c r="AA26" s="633"/>
      <c r="AB26" s="633"/>
      <c r="AC26" s="633"/>
      <c r="AD26" s="634" t="s">
        <v>224</v>
      </c>
      <c r="AE26" s="634"/>
      <c r="AF26" s="634"/>
      <c r="AG26" s="634"/>
      <c r="AH26" s="634"/>
      <c r="AI26" s="634"/>
      <c r="AJ26" s="634"/>
      <c r="AK26" s="634"/>
      <c r="AL26" s="635" t="s">
        <v>234</v>
      </c>
      <c r="AM26" s="636"/>
      <c r="AN26" s="636"/>
      <c r="AO26" s="637"/>
      <c r="AP26" s="649" t="s">
        <v>294</v>
      </c>
      <c r="AQ26" s="673"/>
      <c r="AR26" s="673"/>
      <c r="AS26" s="673"/>
      <c r="AT26" s="673"/>
      <c r="AU26" s="673"/>
      <c r="AV26" s="673"/>
      <c r="AW26" s="673"/>
      <c r="AX26" s="673"/>
      <c r="AY26" s="673"/>
      <c r="AZ26" s="673"/>
      <c r="BA26" s="673"/>
      <c r="BB26" s="673"/>
      <c r="BC26" s="673"/>
      <c r="BD26" s="673"/>
      <c r="BE26" s="673"/>
      <c r="BF26" s="651"/>
      <c r="BG26" s="630" t="s">
        <v>234</v>
      </c>
      <c r="BH26" s="631"/>
      <c r="BI26" s="631"/>
      <c r="BJ26" s="631"/>
      <c r="BK26" s="631"/>
      <c r="BL26" s="631"/>
      <c r="BM26" s="631"/>
      <c r="BN26" s="632"/>
      <c r="BO26" s="633" t="s">
        <v>224</v>
      </c>
      <c r="BP26" s="633"/>
      <c r="BQ26" s="633"/>
      <c r="BR26" s="633"/>
      <c r="BS26" s="634" t="s">
        <v>224</v>
      </c>
      <c r="BT26" s="634"/>
      <c r="BU26" s="634"/>
      <c r="BV26" s="634"/>
      <c r="BW26" s="634"/>
      <c r="BX26" s="634"/>
      <c r="BY26" s="634"/>
      <c r="BZ26" s="634"/>
      <c r="CA26" s="634"/>
      <c r="CB26" s="638"/>
      <c r="CD26" s="645" t="s">
        <v>295</v>
      </c>
      <c r="CE26" s="646"/>
      <c r="CF26" s="646"/>
      <c r="CG26" s="646"/>
      <c r="CH26" s="646"/>
      <c r="CI26" s="646"/>
      <c r="CJ26" s="646"/>
      <c r="CK26" s="646"/>
      <c r="CL26" s="646"/>
      <c r="CM26" s="646"/>
      <c r="CN26" s="646"/>
      <c r="CO26" s="646"/>
      <c r="CP26" s="646"/>
      <c r="CQ26" s="647"/>
      <c r="CR26" s="630">
        <v>310220</v>
      </c>
      <c r="CS26" s="631"/>
      <c r="CT26" s="631"/>
      <c r="CU26" s="631"/>
      <c r="CV26" s="631"/>
      <c r="CW26" s="631"/>
      <c r="CX26" s="631"/>
      <c r="CY26" s="632"/>
      <c r="CZ26" s="635">
        <v>5.4</v>
      </c>
      <c r="DA26" s="666"/>
      <c r="DB26" s="666"/>
      <c r="DC26" s="672"/>
      <c r="DD26" s="639">
        <v>284763</v>
      </c>
      <c r="DE26" s="631"/>
      <c r="DF26" s="631"/>
      <c r="DG26" s="631"/>
      <c r="DH26" s="631"/>
      <c r="DI26" s="631"/>
      <c r="DJ26" s="631"/>
      <c r="DK26" s="632"/>
      <c r="DL26" s="639" t="s">
        <v>224</v>
      </c>
      <c r="DM26" s="631"/>
      <c r="DN26" s="631"/>
      <c r="DO26" s="631"/>
      <c r="DP26" s="631"/>
      <c r="DQ26" s="631"/>
      <c r="DR26" s="631"/>
      <c r="DS26" s="631"/>
      <c r="DT26" s="631"/>
      <c r="DU26" s="631"/>
      <c r="DV26" s="632"/>
      <c r="DW26" s="635" t="s">
        <v>231</v>
      </c>
      <c r="DX26" s="666"/>
      <c r="DY26" s="666"/>
      <c r="DZ26" s="666"/>
      <c r="EA26" s="666"/>
      <c r="EB26" s="666"/>
      <c r="EC26" s="667"/>
    </row>
    <row r="27" spans="2:133" ht="11.25" customHeight="1" x14ac:dyDescent="0.15">
      <c r="B27" s="627" t="s">
        <v>296</v>
      </c>
      <c r="C27" s="628"/>
      <c r="D27" s="628"/>
      <c r="E27" s="628"/>
      <c r="F27" s="628"/>
      <c r="G27" s="628"/>
      <c r="H27" s="628"/>
      <c r="I27" s="628"/>
      <c r="J27" s="628"/>
      <c r="K27" s="628"/>
      <c r="L27" s="628"/>
      <c r="M27" s="628"/>
      <c r="N27" s="628"/>
      <c r="O27" s="628"/>
      <c r="P27" s="628"/>
      <c r="Q27" s="629"/>
      <c r="R27" s="630">
        <v>2213516</v>
      </c>
      <c r="S27" s="631"/>
      <c r="T27" s="631"/>
      <c r="U27" s="631"/>
      <c r="V27" s="631"/>
      <c r="W27" s="631"/>
      <c r="X27" s="631"/>
      <c r="Y27" s="632"/>
      <c r="Z27" s="633">
        <v>38</v>
      </c>
      <c r="AA27" s="633"/>
      <c r="AB27" s="633"/>
      <c r="AC27" s="633"/>
      <c r="AD27" s="634">
        <v>2124221</v>
      </c>
      <c r="AE27" s="634"/>
      <c r="AF27" s="634"/>
      <c r="AG27" s="634"/>
      <c r="AH27" s="634"/>
      <c r="AI27" s="634"/>
      <c r="AJ27" s="634"/>
      <c r="AK27" s="634"/>
      <c r="AL27" s="635">
        <v>99.800003051757813</v>
      </c>
      <c r="AM27" s="636"/>
      <c r="AN27" s="636"/>
      <c r="AO27" s="637"/>
      <c r="AP27" s="627" t="s">
        <v>297</v>
      </c>
      <c r="AQ27" s="628"/>
      <c r="AR27" s="628"/>
      <c r="AS27" s="628"/>
      <c r="AT27" s="628"/>
      <c r="AU27" s="628"/>
      <c r="AV27" s="628"/>
      <c r="AW27" s="628"/>
      <c r="AX27" s="628"/>
      <c r="AY27" s="628"/>
      <c r="AZ27" s="628"/>
      <c r="BA27" s="628"/>
      <c r="BB27" s="628"/>
      <c r="BC27" s="628"/>
      <c r="BD27" s="628"/>
      <c r="BE27" s="628"/>
      <c r="BF27" s="629"/>
      <c r="BG27" s="630">
        <v>560513</v>
      </c>
      <c r="BH27" s="631"/>
      <c r="BI27" s="631"/>
      <c r="BJ27" s="631"/>
      <c r="BK27" s="631"/>
      <c r="BL27" s="631"/>
      <c r="BM27" s="631"/>
      <c r="BN27" s="632"/>
      <c r="BO27" s="633">
        <v>100</v>
      </c>
      <c r="BP27" s="633"/>
      <c r="BQ27" s="633"/>
      <c r="BR27" s="633"/>
      <c r="BS27" s="634" t="s">
        <v>234</v>
      </c>
      <c r="BT27" s="634"/>
      <c r="BU27" s="634"/>
      <c r="BV27" s="634"/>
      <c r="BW27" s="634"/>
      <c r="BX27" s="634"/>
      <c r="BY27" s="634"/>
      <c r="BZ27" s="634"/>
      <c r="CA27" s="634"/>
      <c r="CB27" s="638"/>
      <c r="CD27" s="645" t="s">
        <v>298</v>
      </c>
      <c r="CE27" s="646"/>
      <c r="CF27" s="646"/>
      <c r="CG27" s="646"/>
      <c r="CH27" s="646"/>
      <c r="CI27" s="646"/>
      <c r="CJ27" s="646"/>
      <c r="CK27" s="646"/>
      <c r="CL27" s="646"/>
      <c r="CM27" s="646"/>
      <c r="CN27" s="646"/>
      <c r="CO27" s="646"/>
      <c r="CP27" s="646"/>
      <c r="CQ27" s="647"/>
      <c r="CR27" s="630">
        <v>662796</v>
      </c>
      <c r="CS27" s="664"/>
      <c r="CT27" s="664"/>
      <c r="CU27" s="664"/>
      <c r="CV27" s="664"/>
      <c r="CW27" s="664"/>
      <c r="CX27" s="664"/>
      <c r="CY27" s="665"/>
      <c r="CZ27" s="635">
        <v>11.6</v>
      </c>
      <c r="DA27" s="666"/>
      <c r="DB27" s="666"/>
      <c r="DC27" s="672"/>
      <c r="DD27" s="639">
        <v>168949</v>
      </c>
      <c r="DE27" s="664"/>
      <c r="DF27" s="664"/>
      <c r="DG27" s="664"/>
      <c r="DH27" s="664"/>
      <c r="DI27" s="664"/>
      <c r="DJ27" s="664"/>
      <c r="DK27" s="665"/>
      <c r="DL27" s="639">
        <v>158430</v>
      </c>
      <c r="DM27" s="664"/>
      <c r="DN27" s="664"/>
      <c r="DO27" s="664"/>
      <c r="DP27" s="664"/>
      <c r="DQ27" s="664"/>
      <c r="DR27" s="664"/>
      <c r="DS27" s="664"/>
      <c r="DT27" s="664"/>
      <c r="DU27" s="664"/>
      <c r="DV27" s="665"/>
      <c r="DW27" s="635">
        <v>7.4</v>
      </c>
      <c r="DX27" s="666"/>
      <c r="DY27" s="666"/>
      <c r="DZ27" s="666"/>
      <c r="EA27" s="666"/>
      <c r="EB27" s="666"/>
      <c r="EC27" s="667"/>
    </row>
    <row r="28" spans="2:133" ht="11.25" customHeight="1" x14ac:dyDescent="0.15">
      <c r="B28" s="627" t="s">
        <v>299</v>
      </c>
      <c r="C28" s="628"/>
      <c r="D28" s="628"/>
      <c r="E28" s="628"/>
      <c r="F28" s="628"/>
      <c r="G28" s="628"/>
      <c r="H28" s="628"/>
      <c r="I28" s="628"/>
      <c r="J28" s="628"/>
      <c r="K28" s="628"/>
      <c r="L28" s="628"/>
      <c r="M28" s="628"/>
      <c r="N28" s="628"/>
      <c r="O28" s="628"/>
      <c r="P28" s="628"/>
      <c r="Q28" s="629"/>
      <c r="R28" s="630">
        <v>627</v>
      </c>
      <c r="S28" s="631"/>
      <c r="T28" s="631"/>
      <c r="U28" s="631"/>
      <c r="V28" s="631"/>
      <c r="W28" s="631"/>
      <c r="X28" s="631"/>
      <c r="Y28" s="632"/>
      <c r="Z28" s="633">
        <v>0</v>
      </c>
      <c r="AA28" s="633"/>
      <c r="AB28" s="633"/>
      <c r="AC28" s="633"/>
      <c r="AD28" s="634">
        <v>627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300</v>
      </c>
      <c r="CE28" s="646"/>
      <c r="CF28" s="646"/>
      <c r="CG28" s="646"/>
      <c r="CH28" s="646"/>
      <c r="CI28" s="646"/>
      <c r="CJ28" s="646"/>
      <c r="CK28" s="646"/>
      <c r="CL28" s="646"/>
      <c r="CM28" s="646"/>
      <c r="CN28" s="646"/>
      <c r="CO28" s="646"/>
      <c r="CP28" s="646"/>
      <c r="CQ28" s="647"/>
      <c r="CR28" s="630">
        <v>229716</v>
      </c>
      <c r="CS28" s="631"/>
      <c r="CT28" s="631"/>
      <c r="CU28" s="631"/>
      <c r="CV28" s="631"/>
      <c r="CW28" s="631"/>
      <c r="CX28" s="631"/>
      <c r="CY28" s="632"/>
      <c r="CZ28" s="635">
        <v>4</v>
      </c>
      <c r="DA28" s="666"/>
      <c r="DB28" s="666"/>
      <c r="DC28" s="672"/>
      <c r="DD28" s="639">
        <v>218086</v>
      </c>
      <c r="DE28" s="631"/>
      <c r="DF28" s="631"/>
      <c r="DG28" s="631"/>
      <c r="DH28" s="631"/>
      <c r="DI28" s="631"/>
      <c r="DJ28" s="631"/>
      <c r="DK28" s="632"/>
      <c r="DL28" s="639">
        <v>218086</v>
      </c>
      <c r="DM28" s="631"/>
      <c r="DN28" s="631"/>
      <c r="DO28" s="631"/>
      <c r="DP28" s="631"/>
      <c r="DQ28" s="631"/>
      <c r="DR28" s="631"/>
      <c r="DS28" s="631"/>
      <c r="DT28" s="631"/>
      <c r="DU28" s="631"/>
      <c r="DV28" s="632"/>
      <c r="DW28" s="635">
        <v>10.3</v>
      </c>
      <c r="DX28" s="666"/>
      <c r="DY28" s="666"/>
      <c r="DZ28" s="666"/>
      <c r="EA28" s="666"/>
      <c r="EB28" s="666"/>
      <c r="EC28" s="667"/>
    </row>
    <row r="29" spans="2:133" ht="11.25" customHeight="1" x14ac:dyDescent="0.15">
      <c r="B29" s="627" t="s">
        <v>301</v>
      </c>
      <c r="C29" s="628"/>
      <c r="D29" s="628"/>
      <c r="E29" s="628"/>
      <c r="F29" s="628"/>
      <c r="G29" s="628"/>
      <c r="H29" s="628"/>
      <c r="I29" s="628"/>
      <c r="J29" s="628"/>
      <c r="K29" s="628"/>
      <c r="L29" s="628"/>
      <c r="M29" s="628"/>
      <c r="N29" s="628"/>
      <c r="O29" s="628"/>
      <c r="P29" s="628"/>
      <c r="Q29" s="629"/>
      <c r="R29" s="630">
        <v>16985</v>
      </c>
      <c r="S29" s="631"/>
      <c r="T29" s="631"/>
      <c r="U29" s="631"/>
      <c r="V29" s="631"/>
      <c r="W29" s="631"/>
      <c r="X29" s="631"/>
      <c r="Y29" s="632"/>
      <c r="Z29" s="633">
        <v>0.3</v>
      </c>
      <c r="AA29" s="633"/>
      <c r="AB29" s="633"/>
      <c r="AC29" s="633"/>
      <c r="AD29" s="634" t="s">
        <v>234</v>
      </c>
      <c r="AE29" s="634"/>
      <c r="AF29" s="634"/>
      <c r="AG29" s="634"/>
      <c r="AH29" s="634"/>
      <c r="AI29" s="634"/>
      <c r="AJ29" s="634"/>
      <c r="AK29" s="634"/>
      <c r="AL29" s="635" t="s">
        <v>234</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302</v>
      </c>
      <c r="CE29" s="680"/>
      <c r="CF29" s="645" t="s">
        <v>303</v>
      </c>
      <c r="CG29" s="646"/>
      <c r="CH29" s="646"/>
      <c r="CI29" s="646"/>
      <c r="CJ29" s="646"/>
      <c r="CK29" s="646"/>
      <c r="CL29" s="646"/>
      <c r="CM29" s="646"/>
      <c r="CN29" s="646"/>
      <c r="CO29" s="646"/>
      <c r="CP29" s="646"/>
      <c r="CQ29" s="647"/>
      <c r="CR29" s="630">
        <v>229716</v>
      </c>
      <c r="CS29" s="664"/>
      <c r="CT29" s="664"/>
      <c r="CU29" s="664"/>
      <c r="CV29" s="664"/>
      <c r="CW29" s="664"/>
      <c r="CX29" s="664"/>
      <c r="CY29" s="665"/>
      <c r="CZ29" s="635">
        <v>4</v>
      </c>
      <c r="DA29" s="666"/>
      <c r="DB29" s="666"/>
      <c r="DC29" s="672"/>
      <c r="DD29" s="639">
        <v>218086</v>
      </c>
      <c r="DE29" s="664"/>
      <c r="DF29" s="664"/>
      <c r="DG29" s="664"/>
      <c r="DH29" s="664"/>
      <c r="DI29" s="664"/>
      <c r="DJ29" s="664"/>
      <c r="DK29" s="665"/>
      <c r="DL29" s="639">
        <v>218086</v>
      </c>
      <c r="DM29" s="664"/>
      <c r="DN29" s="664"/>
      <c r="DO29" s="664"/>
      <c r="DP29" s="664"/>
      <c r="DQ29" s="664"/>
      <c r="DR29" s="664"/>
      <c r="DS29" s="664"/>
      <c r="DT29" s="664"/>
      <c r="DU29" s="664"/>
      <c r="DV29" s="665"/>
      <c r="DW29" s="635">
        <v>10.3</v>
      </c>
      <c r="DX29" s="666"/>
      <c r="DY29" s="666"/>
      <c r="DZ29" s="666"/>
      <c r="EA29" s="666"/>
      <c r="EB29" s="666"/>
      <c r="EC29" s="667"/>
    </row>
    <row r="30" spans="2:133" ht="11.25" customHeight="1" x14ac:dyDescent="0.15">
      <c r="B30" s="627" t="s">
        <v>304</v>
      </c>
      <c r="C30" s="628"/>
      <c r="D30" s="628"/>
      <c r="E30" s="628"/>
      <c r="F30" s="628"/>
      <c r="G30" s="628"/>
      <c r="H30" s="628"/>
      <c r="I30" s="628"/>
      <c r="J30" s="628"/>
      <c r="K30" s="628"/>
      <c r="L30" s="628"/>
      <c r="M30" s="628"/>
      <c r="N30" s="628"/>
      <c r="O30" s="628"/>
      <c r="P30" s="628"/>
      <c r="Q30" s="629"/>
      <c r="R30" s="630">
        <v>42176</v>
      </c>
      <c r="S30" s="631"/>
      <c r="T30" s="631"/>
      <c r="U30" s="631"/>
      <c r="V30" s="631"/>
      <c r="W30" s="631"/>
      <c r="X30" s="631"/>
      <c r="Y30" s="632"/>
      <c r="Z30" s="633">
        <v>0.7</v>
      </c>
      <c r="AA30" s="633"/>
      <c r="AB30" s="633"/>
      <c r="AC30" s="633"/>
      <c r="AD30" s="634">
        <v>1331</v>
      </c>
      <c r="AE30" s="634"/>
      <c r="AF30" s="634"/>
      <c r="AG30" s="634"/>
      <c r="AH30" s="634"/>
      <c r="AI30" s="634"/>
      <c r="AJ30" s="634"/>
      <c r="AK30" s="634"/>
      <c r="AL30" s="635">
        <v>0.1</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305</v>
      </c>
      <c r="BH30" s="677"/>
      <c r="BI30" s="677"/>
      <c r="BJ30" s="677"/>
      <c r="BK30" s="677"/>
      <c r="BL30" s="677"/>
      <c r="BM30" s="677"/>
      <c r="BN30" s="677"/>
      <c r="BO30" s="677"/>
      <c r="BP30" s="677"/>
      <c r="BQ30" s="678"/>
      <c r="BR30" s="609" t="s">
        <v>306</v>
      </c>
      <c r="BS30" s="677"/>
      <c r="BT30" s="677"/>
      <c r="BU30" s="677"/>
      <c r="BV30" s="677"/>
      <c r="BW30" s="677"/>
      <c r="BX30" s="677"/>
      <c r="BY30" s="677"/>
      <c r="BZ30" s="677"/>
      <c r="CA30" s="677"/>
      <c r="CB30" s="678"/>
      <c r="CD30" s="681"/>
      <c r="CE30" s="682"/>
      <c r="CF30" s="645" t="s">
        <v>307</v>
      </c>
      <c r="CG30" s="646"/>
      <c r="CH30" s="646"/>
      <c r="CI30" s="646"/>
      <c r="CJ30" s="646"/>
      <c r="CK30" s="646"/>
      <c r="CL30" s="646"/>
      <c r="CM30" s="646"/>
      <c r="CN30" s="646"/>
      <c r="CO30" s="646"/>
      <c r="CP30" s="646"/>
      <c r="CQ30" s="647"/>
      <c r="CR30" s="630">
        <v>221668</v>
      </c>
      <c r="CS30" s="631"/>
      <c r="CT30" s="631"/>
      <c r="CU30" s="631"/>
      <c r="CV30" s="631"/>
      <c r="CW30" s="631"/>
      <c r="CX30" s="631"/>
      <c r="CY30" s="632"/>
      <c r="CZ30" s="635">
        <v>3.9</v>
      </c>
      <c r="DA30" s="666"/>
      <c r="DB30" s="666"/>
      <c r="DC30" s="672"/>
      <c r="DD30" s="639">
        <v>210419</v>
      </c>
      <c r="DE30" s="631"/>
      <c r="DF30" s="631"/>
      <c r="DG30" s="631"/>
      <c r="DH30" s="631"/>
      <c r="DI30" s="631"/>
      <c r="DJ30" s="631"/>
      <c r="DK30" s="632"/>
      <c r="DL30" s="639">
        <v>210419</v>
      </c>
      <c r="DM30" s="631"/>
      <c r="DN30" s="631"/>
      <c r="DO30" s="631"/>
      <c r="DP30" s="631"/>
      <c r="DQ30" s="631"/>
      <c r="DR30" s="631"/>
      <c r="DS30" s="631"/>
      <c r="DT30" s="631"/>
      <c r="DU30" s="631"/>
      <c r="DV30" s="632"/>
      <c r="DW30" s="635">
        <v>9.9</v>
      </c>
      <c r="DX30" s="666"/>
      <c r="DY30" s="666"/>
      <c r="DZ30" s="666"/>
      <c r="EA30" s="666"/>
      <c r="EB30" s="666"/>
      <c r="EC30" s="667"/>
    </row>
    <row r="31" spans="2:133" ht="11.25" customHeight="1" x14ac:dyDescent="0.15">
      <c r="B31" s="627" t="s">
        <v>308</v>
      </c>
      <c r="C31" s="628"/>
      <c r="D31" s="628"/>
      <c r="E31" s="628"/>
      <c r="F31" s="628"/>
      <c r="G31" s="628"/>
      <c r="H31" s="628"/>
      <c r="I31" s="628"/>
      <c r="J31" s="628"/>
      <c r="K31" s="628"/>
      <c r="L31" s="628"/>
      <c r="M31" s="628"/>
      <c r="N31" s="628"/>
      <c r="O31" s="628"/>
      <c r="P31" s="628"/>
      <c r="Q31" s="629"/>
      <c r="R31" s="630">
        <v>2680</v>
      </c>
      <c r="S31" s="631"/>
      <c r="T31" s="631"/>
      <c r="U31" s="631"/>
      <c r="V31" s="631"/>
      <c r="W31" s="631"/>
      <c r="X31" s="631"/>
      <c r="Y31" s="632"/>
      <c r="Z31" s="633">
        <v>0</v>
      </c>
      <c r="AA31" s="633"/>
      <c r="AB31" s="633"/>
      <c r="AC31" s="633"/>
      <c r="AD31" s="634" t="s">
        <v>234</v>
      </c>
      <c r="AE31" s="634"/>
      <c r="AF31" s="634"/>
      <c r="AG31" s="634"/>
      <c r="AH31" s="634"/>
      <c r="AI31" s="634"/>
      <c r="AJ31" s="634"/>
      <c r="AK31" s="634"/>
      <c r="AL31" s="635" t="s">
        <v>224</v>
      </c>
      <c r="AM31" s="636"/>
      <c r="AN31" s="636"/>
      <c r="AO31" s="637"/>
      <c r="AP31" s="690" t="s">
        <v>309</v>
      </c>
      <c r="AQ31" s="691"/>
      <c r="AR31" s="691"/>
      <c r="AS31" s="691"/>
      <c r="AT31" s="696" t="s">
        <v>310</v>
      </c>
      <c r="AU31" s="217"/>
      <c r="AV31" s="217"/>
      <c r="AW31" s="217"/>
      <c r="AX31" s="616" t="s">
        <v>185</v>
      </c>
      <c r="AY31" s="617"/>
      <c r="AZ31" s="617"/>
      <c r="BA31" s="617"/>
      <c r="BB31" s="617"/>
      <c r="BC31" s="617"/>
      <c r="BD31" s="617"/>
      <c r="BE31" s="617"/>
      <c r="BF31" s="618"/>
      <c r="BG31" s="689">
        <v>99.3</v>
      </c>
      <c r="BH31" s="685"/>
      <c r="BI31" s="685"/>
      <c r="BJ31" s="685"/>
      <c r="BK31" s="685"/>
      <c r="BL31" s="685"/>
      <c r="BM31" s="625">
        <v>97.8</v>
      </c>
      <c r="BN31" s="685"/>
      <c r="BO31" s="685"/>
      <c r="BP31" s="685"/>
      <c r="BQ31" s="686"/>
      <c r="BR31" s="689">
        <v>97</v>
      </c>
      <c r="BS31" s="685"/>
      <c r="BT31" s="685"/>
      <c r="BU31" s="685"/>
      <c r="BV31" s="685"/>
      <c r="BW31" s="685"/>
      <c r="BX31" s="625">
        <v>96</v>
      </c>
      <c r="BY31" s="685"/>
      <c r="BZ31" s="685"/>
      <c r="CA31" s="685"/>
      <c r="CB31" s="686"/>
      <c r="CD31" s="681"/>
      <c r="CE31" s="682"/>
      <c r="CF31" s="645" t="s">
        <v>311</v>
      </c>
      <c r="CG31" s="646"/>
      <c r="CH31" s="646"/>
      <c r="CI31" s="646"/>
      <c r="CJ31" s="646"/>
      <c r="CK31" s="646"/>
      <c r="CL31" s="646"/>
      <c r="CM31" s="646"/>
      <c r="CN31" s="646"/>
      <c r="CO31" s="646"/>
      <c r="CP31" s="646"/>
      <c r="CQ31" s="647"/>
      <c r="CR31" s="630">
        <v>8048</v>
      </c>
      <c r="CS31" s="664"/>
      <c r="CT31" s="664"/>
      <c r="CU31" s="664"/>
      <c r="CV31" s="664"/>
      <c r="CW31" s="664"/>
      <c r="CX31" s="664"/>
      <c r="CY31" s="665"/>
      <c r="CZ31" s="635">
        <v>0.1</v>
      </c>
      <c r="DA31" s="666"/>
      <c r="DB31" s="666"/>
      <c r="DC31" s="672"/>
      <c r="DD31" s="639">
        <v>7667</v>
      </c>
      <c r="DE31" s="664"/>
      <c r="DF31" s="664"/>
      <c r="DG31" s="664"/>
      <c r="DH31" s="664"/>
      <c r="DI31" s="664"/>
      <c r="DJ31" s="664"/>
      <c r="DK31" s="665"/>
      <c r="DL31" s="639">
        <v>7667</v>
      </c>
      <c r="DM31" s="664"/>
      <c r="DN31" s="664"/>
      <c r="DO31" s="664"/>
      <c r="DP31" s="664"/>
      <c r="DQ31" s="664"/>
      <c r="DR31" s="664"/>
      <c r="DS31" s="664"/>
      <c r="DT31" s="664"/>
      <c r="DU31" s="664"/>
      <c r="DV31" s="665"/>
      <c r="DW31" s="635">
        <v>0.4</v>
      </c>
      <c r="DX31" s="666"/>
      <c r="DY31" s="666"/>
      <c r="DZ31" s="666"/>
      <c r="EA31" s="666"/>
      <c r="EB31" s="666"/>
      <c r="EC31" s="667"/>
    </row>
    <row r="32" spans="2:133" ht="11.25" customHeight="1" x14ac:dyDescent="0.15">
      <c r="B32" s="627" t="s">
        <v>312</v>
      </c>
      <c r="C32" s="628"/>
      <c r="D32" s="628"/>
      <c r="E32" s="628"/>
      <c r="F32" s="628"/>
      <c r="G32" s="628"/>
      <c r="H32" s="628"/>
      <c r="I32" s="628"/>
      <c r="J32" s="628"/>
      <c r="K32" s="628"/>
      <c r="L32" s="628"/>
      <c r="M32" s="628"/>
      <c r="N32" s="628"/>
      <c r="O32" s="628"/>
      <c r="P32" s="628"/>
      <c r="Q32" s="629"/>
      <c r="R32" s="630">
        <v>999680</v>
      </c>
      <c r="S32" s="631"/>
      <c r="T32" s="631"/>
      <c r="U32" s="631"/>
      <c r="V32" s="631"/>
      <c r="W32" s="631"/>
      <c r="X32" s="631"/>
      <c r="Y32" s="632"/>
      <c r="Z32" s="633">
        <v>17.2</v>
      </c>
      <c r="AA32" s="633"/>
      <c r="AB32" s="633"/>
      <c r="AC32" s="633"/>
      <c r="AD32" s="634" t="s">
        <v>224</v>
      </c>
      <c r="AE32" s="634"/>
      <c r="AF32" s="634"/>
      <c r="AG32" s="634"/>
      <c r="AH32" s="634"/>
      <c r="AI32" s="634"/>
      <c r="AJ32" s="634"/>
      <c r="AK32" s="634"/>
      <c r="AL32" s="635" t="s">
        <v>224</v>
      </c>
      <c r="AM32" s="636"/>
      <c r="AN32" s="636"/>
      <c r="AO32" s="637"/>
      <c r="AP32" s="692"/>
      <c r="AQ32" s="693"/>
      <c r="AR32" s="693"/>
      <c r="AS32" s="693"/>
      <c r="AT32" s="697"/>
      <c r="AU32" s="216" t="s">
        <v>313</v>
      </c>
      <c r="AV32" s="216"/>
      <c r="AW32" s="216"/>
      <c r="AX32" s="627" t="s">
        <v>314</v>
      </c>
      <c r="AY32" s="628"/>
      <c r="AZ32" s="628"/>
      <c r="BA32" s="628"/>
      <c r="BB32" s="628"/>
      <c r="BC32" s="628"/>
      <c r="BD32" s="628"/>
      <c r="BE32" s="628"/>
      <c r="BF32" s="629"/>
      <c r="BG32" s="699">
        <v>99.1</v>
      </c>
      <c r="BH32" s="664"/>
      <c r="BI32" s="664"/>
      <c r="BJ32" s="664"/>
      <c r="BK32" s="664"/>
      <c r="BL32" s="664"/>
      <c r="BM32" s="636">
        <v>97.7</v>
      </c>
      <c r="BN32" s="687"/>
      <c r="BO32" s="687"/>
      <c r="BP32" s="687"/>
      <c r="BQ32" s="688"/>
      <c r="BR32" s="699">
        <v>99.1</v>
      </c>
      <c r="BS32" s="664"/>
      <c r="BT32" s="664"/>
      <c r="BU32" s="664"/>
      <c r="BV32" s="664"/>
      <c r="BW32" s="664"/>
      <c r="BX32" s="636">
        <v>97.9</v>
      </c>
      <c r="BY32" s="687"/>
      <c r="BZ32" s="687"/>
      <c r="CA32" s="687"/>
      <c r="CB32" s="688"/>
      <c r="CD32" s="683"/>
      <c r="CE32" s="684"/>
      <c r="CF32" s="645" t="s">
        <v>315</v>
      </c>
      <c r="CG32" s="646"/>
      <c r="CH32" s="646"/>
      <c r="CI32" s="646"/>
      <c r="CJ32" s="646"/>
      <c r="CK32" s="646"/>
      <c r="CL32" s="646"/>
      <c r="CM32" s="646"/>
      <c r="CN32" s="646"/>
      <c r="CO32" s="646"/>
      <c r="CP32" s="646"/>
      <c r="CQ32" s="647"/>
      <c r="CR32" s="630" t="s">
        <v>224</v>
      </c>
      <c r="CS32" s="631"/>
      <c r="CT32" s="631"/>
      <c r="CU32" s="631"/>
      <c r="CV32" s="631"/>
      <c r="CW32" s="631"/>
      <c r="CX32" s="631"/>
      <c r="CY32" s="632"/>
      <c r="CZ32" s="635" t="s">
        <v>224</v>
      </c>
      <c r="DA32" s="666"/>
      <c r="DB32" s="666"/>
      <c r="DC32" s="672"/>
      <c r="DD32" s="639" t="s">
        <v>224</v>
      </c>
      <c r="DE32" s="631"/>
      <c r="DF32" s="631"/>
      <c r="DG32" s="631"/>
      <c r="DH32" s="631"/>
      <c r="DI32" s="631"/>
      <c r="DJ32" s="631"/>
      <c r="DK32" s="632"/>
      <c r="DL32" s="639" t="s">
        <v>234</v>
      </c>
      <c r="DM32" s="631"/>
      <c r="DN32" s="631"/>
      <c r="DO32" s="631"/>
      <c r="DP32" s="631"/>
      <c r="DQ32" s="631"/>
      <c r="DR32" s="631"/>
      <c r="DS32" s="631"/>
      <c r="DT32" s="631"/>
      <c r="DU32" s="631"/>
      <c r="DV32" s="632"/>
      <c r="DW32" s="635" t="s">
        <v>224</v>
      </c>
      <c r="DX32" s="666"/>
      <c r="DY32" s="666"/>
      <c r="DZ32" s="666"/>
      <c r="EA32" s="666"/>
      <c r="EB32" s="666"/>
      <c r="EC32" s="667"/>
    </row>
    <row r="33" spans="2:133" ht="11.25" customHeight="1" x14ac:dyDescent="0.15">
      <c r="B33" s="668" t="s">
        <v>316</v>
      </c>
      <c r="C33" s="669"/>
      <c r="D33" s="669"/>
      <c r="E33" s="669"/>
      <c r="F33" s="669"/>
      <c r="G33" s="669"/>
      <c r="H33" s="669"/>
      <c r="I33" s="669"/>
      <c r="J33" s="669"/>
      <c r="K33" s="669"/>
      <c r="L33" s="669"/>
      <c r="M33" s="669"/>
      <c r="N33" s="669"/>
      <c r="O33" s="669"/>
      <c r="P33" s="669"/>
      <c r="Q33" s="670"/>
      <c r="R33" s="630" t="s">
        <v>234</v>
      </c>
      <c r="S33" s="631"/>
      <c r="T33" s="631"/>
      <c r="U33" s="631"/>
      <c r="V33" s="631"/>
      <c r="W33" s="631"/>
      <c r="X33" s="631"/>
      <c r="Y33" s="632"/>
      <c r="Z33" s="633" t="s">
        <v>136</v>
      </c>
      <c r="AA33" s="633"/>
      <c r="AB33" s="633"/>
      <c r="AC33" s="633"/>
      <c r="AD33" s="634" t="s">
        <v>224</v>
      </c>
      <c r="AE33" s="634"/>
      <c r="AF33" s="634"/>
      <c r="AG33" s="634"/>
      <c r="AH33" s="634"/>
      <c r="AI33" s="634"/>
      <c r="AJ33" s="634"/>
      <c r="AK33" s="634"/>
      <c r="AL33" s="635" t="s">
        <v>224</v>
      </c>
      <c r="AM33" s="636"/>
      <c r="AN33" s="636"/>
      <c r="AO33" s="637"/>
      <c r="AP33" s="694"/>
      <c r="AQ33" s="695"/>
      <c r="AR33" s="695"/>
      <c r="AS33" s="695"/>
      <c r="AT33" s="698"/>
      <c r="AU33" s="218"/>
      <c r="AV33" s="218"/>
      <c r="AW33" s="218"/>
      <c r="AX33" s="674" t="s">
        <v>317</v>
      </c>
      <c r="AY33" s="675"/>
      <c r="AZ33" s="675"/>
      <c r="BA33" s="675"/>
      <c r="BB33" s="675"/>
      <c r="BC33" s="675"/>
      <c r="BD33" s="675"/>
      <c r="BE33" s="675"/>
      <c r="BF33" s="676"/>
      <c r="BG33" s="700">
        <v>99.4</v>
      </c>
      <c r="BH33" s="701"/>
      <c r="BI33" s="701"/>
      <c r="BJ33" s="701"/>
      <c r="BK33" s="701"/>
      <c r="BL33" s="701"/>
      <c r="BM33" s="702">
        <v>97.7</v>
      </c>
      <c r="BN33" s="701"/>
      <c r="BO33" s="701"/>
      <c r="BP33" s="701"/>
      <c r="BQ33" s="703"/>
      <c r="BR33" s="700">
        <v>95.5</v>
      </c>
      <c r="BS33" s="701"/>
      <c r="BT33" s="701"/>
      <c r="BU33" s="701"/>
      <c r="BV33" s="701"/>
      <c r="BW33" s="701"/>
      <c r="BX33" s="702">
        <v>94.6</v>
      </c>
      <c r="BY33" s="701"/>
      <c r="BZ33" s="701"/>
      <c r="CA33" s="701"/>
      <c r="CB33" s="703"/>
      <c r="CD33" s="645" t="s">
        <v>318</v>
      </c>
      <c r="CE33" s="646"/>
      <c r="CF33" s="646"/>
      <c r="CG33" s="646"/>
      <c r="CH33" s="646"/>
      <c r="CI33" s="646"/>
      <c r="CJ33" s="646"/>
      <c r="CK33" s="646"/>
      <c r="CL33" s="646"/>
      <c r="CM33" s="646"/>
      <c r="CN33" s="646"/>
      <c r="CO33" s="646"/>
      <c r="CP33" s="646"/>
      <c r="CQ33" s="647"/>
      <c r="CR33" s="630">
        <v>2885678</v>
      </c>
      <c r="CS33" s="664"/>
      <c r="CT33" s="664"/>
      <c r="CU33" s="664"/>
      <c r="CV33" s="664"/>
      <c r="CW33" s="664"/>
      <c r="CX33" s="664"/>
      <c r="CY33" s="665"/>
      <c r="CZ33" s="635">
        <v>50.3</v>
      </c>
      <c r="DA33" s="666"/>
      <c r="DB33" s="666"/>
      <c r="DC33" s="672"/>
      <c r="DD33" s="639">
        <v>2662149</v>
      </c>
      <c r="DE33" s="664"/>
      <c r="DF33" s="664"/>
      <c r="DG33" s="664"/>
      <c r="DH33" s="664"/>
      <c r="DI33" s="664"/>
      <c r="DJ33" s="664"/>
      <c r="DK33" s="665"/>
      <c r="DL33" s="639">
        <v>941585</v>
      </c>
      <c r="DM33" s="664"/>
      <c r="DN33" s="664"/>
      <c r="DO33" s="664"/>
      <c r="DP33" s="664"/>
      <c r="DQ33" s="664"/>
      <c r="DR33" s="664"/>
      <c r="DS33" s="664"/>
      <c r="DT33" s="664"/>
      <c r="DU33" s="664"/>
      <c r="DV33" s="665"/>
      <c r="DW33" s="635">
        <v>44.3</v>
      </c>
      <c r="DX33" s="666"/>
      <c r="DY33" s="666"/>
      <c r="DZ33" s="666"/>
      <c r="EA33" s="666"/>
      <c r="EB33" s="666"/>
      <c r="EC33" s="667"/>
    </row>
    <row r="34" spans="2:133" ht="11.25" customHeight="1" x14ac:dyDescent="0.15">
      <c r="B34" s="627" t="s">
        <v>319</v>
      </c>
      <c r="C34" s="628"/>
      <c r="D34" s="628"/>
      <c r="E34" s="628"/>
      <c r="F34" s="628"/>
      <c r="G34" s="628"/>
      <c r="H34" s="628"/>
      <c r="I34" s="628"/>
      <c r="J34" s="628"/>
      <c r="K34" s="628"/>
      <c r="L34" s="628"/>
      <c r="M34" s="628"/>
      <c r="N34" s="628"/>
      <c r="O34" s="628"/>
      <c r="P34" s="628"/>
      <c r="Q34" s="629"/>
      <c r="R34" s="630">
        <v>277486</v>
      </c>
      <c r="S34" s="631"/>
      <c r="T34" s="631"/>
      <c r="U34" s="631"/>
      <c r="V34" s="631"/>
      <c r="W34" s="631"/>
      <c r="X34" s="631"/>
      <c r="Y34" s="632"/>
      <c r="Z34" s="633">
        <v>4.8</v>
      </c>
      <c r="AA34" s="633"/>
      <c r="AB34" s="633"/>
      <c r="AC34" s="633"/>
      <c r="AD34" s="634" t="s">
        <v>234</v>
      </c>
      <c r="AE34" s="634"/>
      <c r="AF34" s="634"/>
      <c r="AG34" s="634"/>
      <c r="AH34" s="634"/>
      <c r="AI34" s="634"/>
      <c r="AJ34" s="634"/>
      <c r="AK34" s="634"/>
      <c r="AL34" s="635" t="s">
        <v>234</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320</v>
      </c>
      <c r="CE34" s="646"/>
      <c r="CF34" s="646"/>
      <c r="CG34" s="646"/>
      <c r="CH34" s="646"/>
      <c r="CI34" s="646"/>
      <c r="CJ34" s="646"/>
      <c r="CK34" s="646"/>
      <c r="CL34" s="646"/>
      <c r="CM34" s="646"/>
      <c r="CN34" s="646"/>
      <c r="CO34" s="646"/>
      <c r="CP34" s="646"/>
      <c r="CQ34" s="647"/>
      <c r="CR34" s="630">
        <v>1054995</v>
      </c>
      <c r="CS34" s="631"/>
      <c r="CT34" s="631"/>
      <c r="CU34" s="631"/>
      <c r="CV34" s="631"/>
      <c r="CW34" s="631"/>
      <c r="CX34" s="631"/>
      <c r="CY34" s="632"/>
      <c r="CZ34" s="635">
        <v>18.399999999999999</v>
      </c>
      <c r="DA34" s="666"/>
      <c r="DB34" s="666"/>
      <c r="DC34" s="672"/>
      <c r="DD34" s="639">
        <v>948273</v>
      </c>
      <c r="DE34" s="631"/>
      <c r="DF34" s="631"/>
      <c r="DG34" s="631"/>
      <c r="DH34" s="631"/>
      <c r="DI34" s="631"/>
      <c r="DJ34" s="631"/>
      <c r="DK34" s="632"/>
      <c r="DL34" s="639">
        <v>263057</v>
      </c>
      <c r="DM34" s="631"/>
      <c r="DN34" s="631"/>
      <c r="DO34" s="631"/>
      <c r="DP34" s="631"/>
      <c r="DQ34" s="631"/>
      <c r="DR34" s="631"/>
      <c r="DS34" s="631"/>
      <c r="DT34" s="631"/>
      <c r="DU34" s="631"/>
      <c r="DV34" s="632"/>
      <c r="DW34" s="635">
        <v>12.4</v>
      </c>
      <c r="DX34" s="666"/>
      <c r="DY34" s="666"/>
      <c r="DZ34" s="666"/>
      <c r="EA34" s="666"/>
      <c r="EB34" s="666"/>
      <c r="EC34" s="667"/>
    </row>
    <row r="35" spans="2:133" ht="11.25" customHeight="1" x14ac:dyDescent="0.15">
      <c r="B35" s="627" t="s">
        <v>321</v>
      </c>
      <c r="C35" s="628"/>
      <c r="D35" s="628"/>
      <c r="E35" s="628"/>
      <c r="F35" s="628"/>
      <c r="G35" s="628"/>
      <c r="H35" s="628"/>
      <c r="I35" s="628"/>
      <c r="J35" s="628"/>
      <c r="K35" s="628"/>
      <c r="L35" s="628"/>
      <c r="M35" s="628"/>
      <c r="N35" s="628"/>
      <c r="O35" s="628"/>
      <c r="P35" s="628"/>
      <c r="Q35" s="629"/>
      <c r="R35" s="630">
        <v>3293</v>
      </c>
      <c r="S35" s="631"/>
      <c r="T35" s="631"/>
      <c r="U35" s="631"/>
      <c r="V35" s="631"/>
      <c r="W35" s="631"/>
      <c r="X35" s="631"/>
      <c r="Y35" s="632"/>
      <c r="Z35" s="633">
        <v>0.1</v>
      </c>
      <c r="AA35" s="633"/>
      <c r="AB35" s="633"/>
      <c r="AC35" s="633"/>
      <c r="AD35" s="634">
        <v>477</v>
      </c>
      <c r="AE35" s="634"/>
      <c r="AF35" s="634"/>
      <c r="AG35" s="634"/>
      <c r="AH35" s="634"/>
      <c r="AI35" s="634"/>
      <c r="AJ35" s="634"/>
      <c r="AK35" s="634"/>
      <c r="AL35" s="635">
        <v>0</v>
      </c>
      <c r="AM35" s="636"/>
      <c r="AN35" s="636"/>
      <c r="AO35" s="637"/>
      <c r="AP35" s="221"/>
      <c r="AQ35" s="609" t="s">
        <v>322</v>
      </c>
      <c r="AR35" s="610"/>
      <c r="AS35" s="610"/>
      <c r="AT35" s="610"/>
      <c r="AU35" s="610"/>
      <c r="AV35" s="610"/>
      <c r="AW35" s="610"/>
      <c r="AX35" s="610"/>
      <c r="AY35" s="610"/>
      <c r="AZ35" s="610"/>
      <c r="BA35" s="610"/>
      <c r="BB35" s="610"/>
      <c r="BC35" s="610"/>
      <c r="BD35" s="610"/>
      <c r="BE35" s="610"/>
      <c r="BF35" s="611"/>
      <c r="BG35" s="609" t="s">
        <v>323</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324</v>
      </c>
      <c r="CE35" s="646"/>
      <c r="CF35" s="646"/>
      <c r="CG35" s="646"/>
      <c r="CH35" s="646"/>
      <c r="CI35" s="646"/>
      <c r="CJ35" s="646"/>
      <c r="CK35" s="646"/>
      <c r="CL35" s="646"/>
      <c r="CM35" s="646"/>
      <c r="CN35" s="646"/>
      <c r="CO35" s="646"/>
      <c r="CP35" s="646"/>
      <c r="CQ35" s="647"/>
      <c r="CR35" s="630">
        <v>25802</v>
      </c>
      <c r="CS35" s="664"/>
      <c r="CT35" s="664"/>
      <c r="CU35" s="664"/>
      <c r="CV35" s="664"/>
      <c r="CW35" s="664"/>
      <c r="CX35" s="664"/>
      <c r="CY35" s="665"/>
      <c r="CZ35" s="635">
        <v>0.5</v>
      </c>
      <c r="DA35" s="666"/>
      <c r="DB35" s="666"/>
      <c r="DC35" s="672"/>
      <c r="DD35" s="639">
        <v>22121</v>
      </c>
      <c r="DE35" s="664"/>
      <c r="DF35" s="664"/>
      <c r="DG35" s="664"/>
      <c r="DH35" s="664"/>
      <c r="DI35" s="664"/>
      <c r="DJ35" s="664"/>
      <c r="DK35" s="665"/>
      <c r="DL35" s="639">
        <v>11046</v>
      </c>
      <c r="DM35" s="664"/>
      <c r="DN35" s="664"/>
      <c r="DO35" s="664"/>
      <c r="DP35" s="664"/>
      <c r="DQ35" s="664"/>
      <c r="DR35" s="664"/>
      <c r="DS35" s="664"/>
      <c r="DT35" s="664"/>
      <c r="DU35" s="664"/>
      <c r="DV35" s="665"/>
      <c r="DW35" s="635">
        <v>0.5</v>
      </c>
      <c r="DX35" s="666"/>
      <c r="DY35" s="666"/>
      <c r="DZ35" s="666"/>
      <c r="EA35" s="666"/>
      <c r="EB35" s="666"/>
      <c r="EC35" s="667"/>
    </row>
    <row r="36" spans="2:133" ht="11.25" customHeight="1" x14ac:dyDescent="0.15">
      <c r="B36" s="627" t="s">
        <v>325</v>
      </c>
      <c r="C36" s="628"/>
      <c r="D36" s="628"/>
      <c r="E36" s="628"/>
      <c r="F36" s="628"/>
      <c r="G36" s="628"/>
      <c r="H36" s="628"/>
      <c r="I36" s="628"/>
      <c r="J36" s="628"/>
      <c r="K36" s="628"/>
      <c r="L36" s="628"/>
      <c r="M36" s="628"/>
      <c r="N36" s="628"/>
      <c r="O36" s="628"/>
      <c r="P36" s="628"/>
      <c r="Q36" s="629"/>
      <c r="R36" s="630">
        <v>1076620</v>
      </c>
      <c r="S36" s="631"/>
      <c r="T36" s="631"/>
      <c r="U36" s="631"/>
      <c r="V36" s="631"/>
      <c r="W36" s="631"/>
      <c r="X36" s="631"/>
      <c r="Y36" s="632"/>
      <c r="Z36" s="633">
        <v>18.5</v>
      </c>
      <c r="AA36" s="633"/>
      <c r="AB36" s="633"/>
      <c r="AC36" s="633"/>
      <c r="AD36" s="634" t="s">
        <v>234</v>
      </c>
      <c r="AE36" s="634"/>
      <c r="AF36" s="634"/>
      <c r="AG36" s="634"/>
      <c r="AH36" s="634"/>
      <c r="AI36" s="634"/>
      <c r="AJ36" s="634"/>
      <c r="AK36" s="634"/>
      <c r="AL36" s="635" t="s">
        <v>224</v>
      </c>
      <c r="AM36" s="636"/>
      <c r="AN36" s="636"/>
      <c r="AO36" s="637"/>
      <c r="AP36" s="221"/>
      <c r="AQ36" s="704" t="s">
        <v>326</v>
      </c>
      <c r="AR36" s="705"/>
      <c r="AS36" s="705"/>
      <c r="AT36" s="705"/>
      <c r="AU36" s="705"/>
      <c r="AV36" s="705"/>
      <c r="AW36" s="705"/>
      <c r="AX36" s="705"/>
      <c r="AY36" s="706"/>
      <c r="AZ36" s="619">
        <v>350186</v>
      </c>
      <c r="BA36" s="620"/>
      <c r="BB36" s="620"/>
      <c r="BC36" s="620"/>
      <c r="BD36" s="620"/>
      <c r="BE36" s="620"/>
      <c r="BF36" s="707"/>
      <c r="BG36" s="641" t="s">
        <v>327</v>
      </c>
      <c r="BH36" s="642"/>
      <c r="BI36" s="642"/>
      <c r="BJ36" s="642"/>
      <c r="BK36" s="642"/>
      <c r="BL36" s="642"/>
      <c r="BM36" s="642"/>
      <c r="BN36" s="642"/>
      <c r="BO36" s="642"/>
      <c r="BP36" s="642"/>
      <c r="BQ36" s="642"/>
      <c r="BR36" s="642"/>
      <c r="BS36" s="642"/>
      <c r="BT36" s="642"/>
      <c r="BU36" s="643"/>
      <c r="BV36" s="619">
        <v>66603</v>
      </c>
      <c r="BW36" s="620"/>
      <c r="BX36" s="620"/>
      <c r="BY36" s="620"/>
      <c r="BZ36" s="620"/>
      <c r="CA36" s="620"/>
      <c r="CB36" s="707"/>
      <c r="CD36" s="645" t="s">
        <v>328</v>
      </c>
      <c r="CE36" s="646"/>
      <c r="CF36" s="646"/>
      <c r="CG36" s="646"/>
      <c r="CH36" s="646"/>
      <c r="CI36" s="646"/>
      <c r="CJ36" s="646"/>
      <c r="CK36" s="646"/>
      <c r="CL36" s="646"/>
      <c r="CM36" s="646"/>
      <c r="CN36" s="646"/>
      <c r="CO36" s="646"/>
      <c r="CP36" s="646"/>
      <c r="CQ36" s="647"/>
      <c r="CR36" s="630">
        <v>631167</v>
      </c>
      <c r="CS36" s="631"/>
      <c r="CT36" s="631"/>
      <c r="CU36" s="631"/>
      <c r="CV36" s="631"/>
      <c r="CW36" s="631"/>
      <c r="CX36" s="631"/>
      <c r="CY36" s="632"/>
      <c r="CZ36" s="635">
        <v>11</v>
      </c>
      <c r="DA36" s="666"/>
      <c r="DB36" s="666"/>
      <c r="DC36" s="672"/>
      <c r="DD36" s="639">
        <v>570805</v>
      </c>
      <c r="DE36" s="631"/>
      <c r="DF36" s="631"/>
      <c r="DG36" s="631"/>
      <c r="DH36" s="631"/>
      <c r="DI36" s="631"/>
      <c r="DJ36" s="631"/>
      <c r="DK36" s="632"/>
      <c r="DL36" s="639">
        <v>416302</v>
      </c>
      <c r="DM36" s="631"/>
      <c r="DN36" s="631"/>
      <c r="DO36" s="631"/>
      <c r="DP36" s="631"/>
      <c r="DQ36" s="631"/>
      <c r="DR36" s="631"/>
      <c r="DS36" s="631"/>
      <c r="DT36" s="631"/>
      <c r="DU36" s="631"/>
      <c r="DV36" s="632"/>
      <c r="DW36" s="635">
        <v>19.600000000000001</v>
      </c>
      <c r="DX36" s="666"/>
      <c r="DY36" s="666"/>
      <c r="DZ36" s="666"/>
      <c r="EA36" s="666"/>
      <c r="EB36" s="666"/>
      <c r="EC36" s="667"/>
    </row>
    <row r="37" spans="2:133" ht="11.25" customHeight="1" x14ac:dyDescent="0.15">
      <c r="B37" s="627" t="s">
        <v>329</v>
      </c>
      <c r="C37" s="628"/>
      <c r="D37" s="628"/>
      <c r="E37" s="628"/>
      <c r="F37" s="628"/>
      <c r="G37" s="628"/>
      <c r="H37" s="628"/>
      <c r="I37" s="628"/>
      <c r="J37" s="628"/>
      <c r="K37" s="628"/>
      <c r="L37" s="628"/>
      <c r="M37" s="628"/>
      <c r="N37" s="628"/>
      <c r="O37" s="628"/>
      <c r="P37" s="628"/>
      <c r="Q37" s="629"/>
      <c r="R37" s="630">
        <v>358620</v>
      </c>
      <c r="S37" s="631"/>
      <c r="T37" s="631"/>
      <c r="U37" s="631"/>
      <c r="V37" s="631"/>
      <c r="W37" s="631"/>
      <c r="X37" s="631"/>
      <c r="Y37" s="632"/>
      <c r="Z37" s="633">
        <v>6.2</v>
      </c>
      <c r="AA37" s="633"/>
      <c r="AB37" s="633"/>
      <c r="AC37" s="633"/>
      <c r="AD37" s="634" t="s">
        <v>234</v>
      </c>
      <c r="AE37" s="634"/>
      <c r="AF37" s="634"/>
      <c r="AG37" s="634"/>
      <c r="AH37" s="634"/>
      <c r="AI37" s="634"/>
      <c r="AJ37" s="634"/>
      <c r="AK37" s="634"/>
      <c r="AL37" s="635" t="s">
        <v>224</v>
      </c>
      <c r="AM37" s="636"/>
      <c r="AN37" s="636"/>
      <c r="AO37" s="637"/>
      <c r="AQ37" s="708" t="s">
        <v>330</v>
      </c>
      <c r="AR37" s="709"/>
      <c r="AS37" s="709"/>
      <c r="AT37" s="709"/>
      <c r="AU37" s="709"/>
      <c r="AV37" s="709"/>
      <c r="AW37" s="709"/>
      <c r="AX37" s="709"/>
      <c r="AY37" s="710"/>
      <c r="AZ37" s="630">
        <v>41645</v>
      </c>
      <c r="BA37" s="631"/>
      <c r="BB37" s="631"/>
      <c r="BC37" s="631"/>
      <c r="BD37" s="664"/>
      <c r="BE37" s="664"/>
      <c r="BF37" s="688"/>
      <c r="BG37" s="645" t="s">
        <v>331</v>
      </c>
      <c r="BH37" s="646"/>
      <c r="BI37" s="646"/>
      <c r="BJ37" s="646"/>
      <c r="BK37" s="646"/>
      <c r="BL37" s="646"/>
      <c r="BM37" s="646"/>
      <c r="BN37" s="646"/>
      <c r="BO37" s="646"/>
      <c r="BP37" s="646"/>
      <c r="BQ37" s="646"/>
      <c r="BR37" s="646"/>
      <c r="BS37" s="646"/>
      <c r="BT37" s="646"/>
      <c r="BU37" s="647"/>
      <c r="BV37" s="630">
        <v>57750</v>
      </c>
      <c r="BW37" s="631"/>
      <c r="BX37" s="631"/>
      <c r="BY37" s="631"/>
      <c r="BZ37" s="631"/>
      <c r="CA37" s="631"/>
      <c r="CB37" s="640"/>
      <c r="CD37" s="645" t="s">
        <v>332</v>
      </c>
      <c r="CE37" s="646"/>
      <c r="CF37" s="646"/>
      <c r="CG37" s="646"/>
      <c r="CH37" s="646"/>
      <c r="CI37" s="646"/>
      <c r="CJ37" s="646"/>
      <c r="CK37" s="646"/>
      <c r="CL37" s="646"/>
      <c r="CM37" s="646"/>
      <c r="CN37" s="646"/>
      <c r="CO37" s="646"/>
      <c r="CP37" s="646"/>
      <c r="CQ37" s="647"/>
      <c r="CR37" s="630">
        <v>297402</v>
      </c>
      <c r="CS37" s="664"/>
      <c r="CT37" s="664"/>
      <c r="CU37" s="664"/>
      <c r="CV37" s="664"/>
      <c r="CW37" s="664"/>
      <c r="CX37" s="664"/>
      <c r="CY37" s="665"/>
      <c r="CZ37" s="635">
        <v>5.2</v>
      </c>
      <c r="DA37" s="666"/>
      <c r="DB37" s="666"/>
      <c r="DC37" s="672"/>
      <c r="DD37" s="639">
        <v>297388</v>
      </c>
      <c r="DE37" s="664"/>
      <c r="DF37" s="664"/>
      <c r="DG37" s="664"/>
      <c r="DH37" s="664"/>
      <c r="DI37" s="664"/>
      <c r="DJ37" s="664"/>
      <c r="DK37" s="665"/>
      <c r="DL37" s="639">
        <v>293579</v>
      </c>
      <c r="DM37" s="664"/>
      <c r="DN37" s="664"/>
      <c r="DO37" s="664"/>
      <c r="DP37" s="664"/>
      <c r="DQ37" s="664"/>
      <c r="DR37" s="664"/>
      <c r="DS37" s="664"/>
      <c r="DT37" s="664"/>
      <c r="DU37" s="664"/>
      <c r="DV37" s="665"/>
      <c r="DW37" s="635">
        <v>13.8</v>
      </c>
      <c r="DX37" s="666"/>
      <c r="DY37" s="666"/>
      <c r="DZ37" s="666"/>
      <c r="EA37" s="666"/>
      <c r="EB37" s="666"/>
      <c r="EC37" s="667"/>
    </row>
    <row r="38" spans="2:133" ht="11.25" customHeight="1" x14ac:dyDescent="0.15">
      <c r="B38" s="627" t="s">
        <v>333</v>
      </c>
      <c r="C38" s="628"/>
      <c r="D38" s="628"/>
      <c r="E38" s="628"/>
      <c r="F38" s="628"/>
      <c r="G38" s="628"/>
      <c r="H38" s="628"/>
      <c r="I38" s="628"/>
      <c r="J38" s="628"/>
      <c r="K38" s="628"/>
      <c r="L38" s="628"/>
      <c r="M38" s="628"/>
      <c r="N38" s="628"/>
      <c r="O38" s="628"/>
      <c r="P38" s="628"/>
      <c r="Q38" s="629"/>
      <c r="R38" s="630">
        <v>159413</v>
      </c>
      <c r="S38" s="631"/>
      <c r="T38" s="631"/>
      <c r="U38" s="631"/>
      <c r="V38" s="631"/>
      <c r="W38" s="631"/>
      <c r="X38" s="631"/>
      <c r="Y38" s="632"/>
      <c r="Z38" s="633">
        <v>2.7</v>
      </c>
      <c r="AA38" s="633"/>
      <c r="AB38" s="633"/>
      <c r="AC38" s="633"/>
      <c r="AD38" s="634" t="s">
        <v>234</v>
      </c>
      <c r="AE38" s="634"/>
      <c r="AF38" s="634"/>
      <c r="AG38" s="634"/>
      <c r="AH38" s="634"/>
      <c r="AI38" s="634"/>
      <c r="AJ38" s="634"/>
      <c r="AK38" s="634"/>
      <c r="AL38" s="635" t="s">
        <v>224</v>
      </c>
      <c r="AM38" s="636"/>
      <c r="AN38" s="636"/>
      <c r="AO38" s="637"/>
      <c r="AQ38" s="708" t="s">
        <v>334</v>
      </c>
      <c r="AR38" s="709"/>
      <c r="AS38" s="709"/>
      <c r="AT38" s="709"/>
      <c r="AU38" s="709"/>
      <c r="AV38" s="709"/>
      <c r="AW38" s="709"/>
      <c r="AX38" s="709"/>
      <c r="AY38" s="710"/>
      <c r="AZ38" s="630">
        <v>28511</v>
      </c>
      <c r="BA38" s="631"/>
      <c r="BB38" s="631"/>
      <c r="BC38" s="631"/>
      <c r="BD38" s="664"/>
      <c r="BE38" s="664"/>
      <c r="BF38" s="688"/>
      <c r="BG38" s="645" t="s">
        <v>335</v>
      </c>
      <c r="BH38" s="646"/>
      <c r="BI38" s="646"/>
      <c r="BJ38" s="646"/>
      <c r="BK38" s="646"/>
      <c r="BL38" s="646"/>
      <c r="BM38" s="646"/>
      <c r="BN38" s="646"/>
      <c r="BO38" s="646"/>
      <c r="BP38" s="646"/>
      <c r="BQ38" s="646"/>
      <c r="BR38" s="646"/>
      <c r="BS38" s="646"/>
      <c r="BT38" s="646"/>
      <c r="BU38" s="647"/>
      <c r="BV38" s="630">
        <v>776</v>
      </c>
      <c r="BW38" s="631"/>
      <c r="BX38" s="631"/>
      <c r="BY38" s="631"/>
      <c r="BZ38" s="631"/>
      <c r="CA38" s="631"/>
      <c r="CB38" s="640"/>
      <c r="CD38" s="645" t="s">
        <v>336</v>
      </c>
      <c r="CE38" s="646"/>
      <c r="CF38" s="646"/>
      <c r="CG38" s="646"/>
      <c r="CH38" s="646"/>
      <c r="CI38" s="646"/>
      <c r="CJ38" s="646"/>
      <c r="CK38" s="646"/>
      <c r="CL38" s="646"/>
      <c r="CM38" s="646"/>
      <c r="CN38" s="646"/>
      <c r="CO38" s="646"/>
      <c r="CP38" s="646"/>
      <c r="CQ38" s="647"/>
      <c r="CR38" s="630">
        <v>350186</v>
      </c>
      <c r="CS38" s="631"/>
      <c r="CT38" s="631"/>
      <c r="CU38" s="631"/>
      <c r="CV38" s="631"/>
      <c r="CW38" s="631"/>
      <c r="CX38" s="631"/>
      <c r="CY38" s="632"/>
      <c r="CZ38" s="635">
        <v>6.1</v>
      </c>
      <c r="DA38" s="666"/>
      <c r="DB38" s="666"/>
      <c r="DC38" s="672"/>
      <c r="DD38" s="639">
        <v>301962</v>
      </c>
      <c r="DE38" s="631"/>
      <c r="DF38" s="631"/>
      <c r="DG38" s="631"/>
      <c r="DH38" s="631"/>
      <c r="DI38" s="631"/>
      <c r="DJ38" s="631"/>
      <c r="DK38" s="632"/>
      <c r="DL38" s="639">
        <v>251180</v>
      </c>
      <c r="DM38" s="631"/>
      <c r="DN38" s="631"/>
      <c r="DO38" s="631"/>
      <c r="DP38" s="631"/>
      <c r="DQ38" s="631"/>
      <c r="DR38" s="631"/>
      <c r="DS38" s="631"/>
      <c r="DT38" s="631"/>
      <c r="DU38" s="631"/>
      <c r="DV38" s="632"/>
      <c r="DW38" s="635">
        <v>11.8</v>
      </c>
      <c r="DX38" s="666"/>
      <c r="DY38" s="666"/>
      <c r="DZ38" s="666"/>
      <c r="EA38" s="666"/>
      <c r="EB38" s="666"/>
      <c r="EC38" s="667"/>
    </row>
    <row r="39" spans="2:133" ht="11.25" customHeight="1" x14ac:dyDescent="0.15">
      <c r="B39" s="627" t="s">
        <v>337</v>
      </c>
      <c r="C39" s="628"/>
      <c r="D39" s="628"/>
      <c r="E39" s="628"/>
      <c r="F39" s="628"/>
      <c r="G39" s="628"/>
      <c r="H39" s="628"/>
      <c r="I39" s="628"/>
      <c r="J39" s="628"/>
      <c r="K39" s="628"/>
      <c r="L39" s="628"/>
      <c r="M39" s="628"/>
      <c r="N39" s="628"/>
      <c r="O39" s="628"/>
      <c r="P39" s="628"/>
      <c r="Q39" s="629"/>
      <c r="R39" s="630">
        <v>44559</v>
      </c>
      <c r="S39" s="631"/>
      <c r="T39" s="631"/>
      <c r="U39" s="631"/>
      <c r="V39" s="631"/>
      <c r="W39" s="631"/>
      <c r="X39" s="631"/>
      <c r="Y39" s="632"/>
      <c r="Z39" s="633">
        <v>0.8</v>
      </c>
      <c r="AA39" s="633"/>
      <c r="AB39" s="633"/>
      <c r="AC39" s="633"/>
      <c r="AD39" s="634">
        <v>947</v>
      </c>
      <c r="AE39" s="634"/>
      <c r="AF39" s="634"/>
      <c r="AG39" s="634"/>
      <c r="AH39" s="634"/>
      <c r="AI39" s="634"/>
      <c r="AJ39" s="634"/>
      <c r="AK39" s="634"/>
      <c r="AL39" s="635">
        <v>0</v>
      </c>
      <c r="AM39" s="636"/>
      <c r="AN39" s="636"/>
      <c r="AO39" s="637"/>
      <c r="AQ39" s="708" t="s">
        <v>338</v>
      </c>
      <c r="AR39" s="709"/>
      <c r="AS39" s="709"/>
      <c r="AT39" s="709"/>
      <c r="AU39" s="709"/>
      <c r="AV39" s="709"/>
      <c r="AW39" s="709"/>
      <c r="AX39" s="709"/>
      <c r="AY39" s="710"/>
      <c r="AZ39" s="630" t="s">
        <v>224</v>
      </c>
      <c r="BA39" s="631"/>
      <c r="BB39" s="631"/>
      <c r="BC39" s="631"/>
      <c r="BD39" s="664"/>
      <c r="BE39" s="664"/>
      <c r="BF39" s="688"/>
      <c r="BG39" s="645" t="s">
        <v>339</v>
      </c>
      <c r="BH39" s="646"/>
      <c r="BI39" s="646"/>
      <c r="BJ39" s="646"/>
      <c r="BK39" s="646"/>
      <c r="BL39" s="646"/>
      <c r="BM39" s="646"/>
      <c r="BN39" s="646"/>
      <c r="BO39" s="646"/>
      <c r="BP39" s="646"/>
      <c r="BQ39" s="646"/>
      <c r="BR39" s="646"/>
      <c r="BS39" s="646"/>
      <c r="BT39" s="646"/>
      <c r="BU39" s="647"/>
      <c r="BV39" s="630">
        <v>1325</v>
      </c>
      <c r="BW39" s="631"/>
      <c r="BX39" s="631"/>
      <c r="BY39" s="631"/>
      <c r="BZ39" s="631"/>
      <c r="CA39" s="631"/>
      <c r="CB39" s="640"/>
      <c r="CD39" s="645" t="s">
        <v>340</v>
      </c>
      <c r="CE39" s="646"/>
      <c r="CF39" s="646"/>
      <c r="CG39" s="646"/>
      <c r="CH39" s="646"/>
      <c r="CI39" s="646"/>
      <c r="CJ39" s="646"/>
      <c r="CK39" s="646"/>
      <c r="CL39" s="646"/>
      <c r="CM39" s="646"/>
      <c r="CN39" s="646"/>
      <c r="CO39" s="646"/>
      <c r="CP39" s="646"/>
      <c r="CQ39" s="647"/>
      <c r="CR39" s="630">
        <v>823528</v>
      </c>
      <c r="CS39" s="664"/>
      <c r="CT39" s="664"/>
      <c r="CU39" s="664"/>
      <c r="CV39" s="664"/>
      <c r="CW39" s="664"/>
      <c r="CX39" s="664"/>
      <c r="CY39" s="665"/>
      <c r="CZ39" s="635">
        <v>14.4</v>
      </c>
      <c r="DA39" s="666"/>
      <c r="DB39" s="666"/>
      <c r="DC39" s="672"/>
      <c r="DD39" s="639">
        <v>818988</v>
      </c>
      <c r="DE39" s="664"/>
      <c r="DF39" s="664"/>
      <c r="DG39" s="664"/>
      <c r="DH39" s="664"/>
      <c r="DI39" s="664"/>
      <c r="DJ39" s="664"/>
      <c r="DK39" s="665"/>
      <c r="DL39" s="639" t="s">
        <v>224</v>
      </c>
      <c r="DM39" s="664"/>
      <c r="DN39" s="664"/>
      <c r="DO39" s="664"/>
      <c r="DP39" s="664"/>
      <c r="DQ39" s="664"/>
      <c r="DR39" s="664"/>
      <c r="DS39" s="664"/>
      <c r="DT39" s="664"/>
      <c r="DU39" s="664"/>
      <c r="DV39" s="665"/>
      <c r="DW39" s="635" t="s">
        <v>234</v>
      </c>
      <c r="DX39" s="666"/>
      <c r="DY39" s="666"/>
      <c r="DZ39" s="666"/>
      <c r="EA39" s="666"/>
      <c r="EB39" s="666"/>
      <c r="EC39" s="667"/>
    </row>
    <row r="40" spans="2:133" ht="11.25" customHeight="1" x14ac:dyDescent="0.15">
      <c r="B40" s="627" t="s">
        <v>341</v>
      </c>
      <c r="C40" s="628"/>
      <c r="D40" s="628"/>
      <c r="E40" s="628"/>
      <c r="F40" s="628"/>
      <c r="G40" s="628"/>
      <c r="H40" s="628"/>
      <c r="I40" s="628"/>
      <c r="J40" s="628"/>
      <c r="K40" s="628"/>
      <c r="L40" s="628"/>
      <c r="M40" s="628"/>
      <c r="N40" s="628"/>
      <c r="O40" s="628"/>
      <c r="P40" s="628"/>
      <c r="Q40" s="629"/>
      <c r="R40" s="630">
        <v>629000</v>
      </c>
      <c r="S40" s="631"/>
      <c r="T40" s="631"/>
      <c r="U40" s="631"/>
      <c r="V40" s="631"/>
      <c r="W40" s="631"/>
      <c r="X40" s="631"/>
      <c r="Y40" s="632"/>
      <c r="Z40" s="633">
        <v>10.8</v>
      </c>
      <c r="AA40" s="633"/>
      <c r="AB40" s="633"/>
      <c r="AC40" s="633"/>
      <c r="AD40" s="634" t="s">
        <v>224</v>
      </c>
      <c r="AE40" s="634"/>
      <c r="AF40" s="634"/>
      <c r="AG40" s="634"/>
      <c r="AH40" s="634"/>
      <c r="AI40" s="634"/>
      <c r="AJ40" s="634"/>
      <c r="AK40" s="634"/>
      <c r="AL40" s="635" t="s">
        <v>224</v>
      </c>
      <c r="AM40" s="636"/>
      <c r="AN40" s="636"/>
      <c r="AO40" s="637"/>
      <c r="AQ40" s="708" t="s">
        <v>342</v>
      </c>
      <c r="AR40" s="709"/>
      <c r="AS40" s="709"/>
      <c r="AT40" s="709"/>
      <c r="AU40" s="709"/>
      <c r="AV40" s="709"/>
      <c r="AW40" s="709"/>
      <c r="AX40" s="709"/>
      <c r="AY40" s="710"/>
      <c r="AZ40" s="630" t="s">
        <v>224</v>
      </c>
      <c r="BA40" s="631"/>
      <c r="BB40" s="631"/>
      <c r="BC40" s="631"/>
      <c r="BD40" s="664"/>
      <c r="BE40" s="664"/>
      <c r="BF40" s="688"/>
      <c r="BG40" s="711" t="s">
        <v>343</v>
      </c>
      <c r="BH40" s="712"/>
      <c r="BI40" s="712"/>
      <c r="BJ40" s="712"/>
      <c r="BK40" s="712"/>
      <c r="BL40" s="222"/>
      <c r="BM40" s="646" t="s">
        <v>344</v>
      </c>
      <c r="BN40" s="646"/>
      <c r="BO40" s="646"/>
      <c r="BP40" s="646"/>
      <c r="BQ40" s="646"/>
      <c r="BR40" s="646"/>
      <c r="BS40" s="646"/>
      <c r="BT40" s="646"/>
      <c r="BU40" s="647"/>
      <c r="BV40" s="630">
        <v>94</v>
      </c>
      <c r="BW40" s="631"/>
      <c r="BX40" s="631"/>
      <c r="BY40" s="631"/>
      <c r="BZ40" s="631"/>
      <c r="CA40" s="631"/>
      <c r="CB40" s="640"/>
      <c r="CD40" s="645" t="s">
        <v>345</v>
      </c>
      <c r="CE40" s="646"/>
      <c r="CF40" s="646"/>
      <c r="CG40" s="646"/>
      <c r="CH40" s="646"/>
      <c r="CI40" s="646"/>
      <c r="CJ40" s="646"/>
      <c r="CK40" s="646"/>
      <c r="CL40" s="646"/>
      <c r="CM40" s="646"/>
      <c r="CN40" s="646"/>
      <c r="CO40" s="646"/>
      <c r="CP40" s="646"/>
      <c r="CQ40" s="647"/>
      <c r="CR40" s="630" t="s">
        <v>231</v>
      </c>
      <c r="CS40" s="631"/>
      <c r="CT40" s="631"/>
      <c r="CU40" s="631"/>
      <c r="CV40" s="631"/>
      <c r="CW40" s="631"/>
      <c r="CX40" s="631"/>
      <c r="CY40" s="632"/>
      <c r="CZ40" s="635" t="s">
        <v>136</v>
      </c>
      <c r="DA40" s="666"/>
      <c r="DB40" s="666"/>
      <c r="DC40" s="672"/>
      <c r="DD40" s="639" t="s">
        <v>224</v>
      </c>
      <c r="DE40" s="631"/>
      <c r="DF40" s="631"/>
      <c r="DG40" s="631"/>
      <c r="DH40" s="631"/>
      <c r="DI40" s="631"/>
      <c r="DJ40" s="631"/>
      <c r="DK40" s="632"/>
      <c r="DL40" s="639" t="s">
        <v>224</v>
      </c>
      <c r="DM40" s="631"/>
      <c r="DN40" s="631"/>
      <c r="DO40" s="631"/>
      <c r="DP40" s="631"/>
      <c r="DQ40" s="631"/>
      <c r="DR40" s="631"/>
      <c r="DS40" s="631"/>
      <c r="DT40" s="631"/>
      <c r="DU40" s="631"/>
      <c r="DV40" s="632"/>
      <c r="DW40" s="635" t="s">
        <v>234</v>
      </c>
      <c r="DX40" s="666"/>
      <c r="DY40" s="666"/>
      <c r="DZ40" s="666"/>
      <c r="EA40" s="666"/>
      <c r="EB40" s="666"/>
      <c r="EC40" s="667"/>
    </row>
    <row r="41" spans="2:133" ht="11.25" customHeight="1" x14ac:dyDescent="0.15">
      <c r="B41" s="627" t="s">
        <v>346</v>
      </c>
      <c r="C41" s="628"/>
      <c r="D41" s="628"/>
      <c r="E41" s="628"/>
      <c r="F41" s="628"/>
      <c r="G41" s="628"/>
      <c r="H41" s="628"/>
      <c r="I41" s="628"/>
      <c r="J41" s="628"/>
      <c r="K41" s="628"/>
      <c r="L41" s="628"/>
      <c r="M41" s="628"/>
      <c r="N41" s="628"/>
      <c r="O41" s="628"/>
      <c r="P41" s="628"/>
      <c r="Q41" s="629"/>
      <c r="R41" s="630" t="s">
        <v>224</v>
      </c>
      <c r="S41" s="631"/>
      <c r="T41" s="631"/>
      <c r="U41" s="631"/>
      <c r="V41" s="631"/>
      <c r="W41" s="631"/>
      <c r="X41" s="631"/>
      <c r="Y41" s="632"/>
      <c r="Z41" s="633" t="s">
        <v>234</v>
      </c>
      <c r="AA41" s="633"/>
      <c r="AB41" s="633"/>
      <c r="AC41" s="633"/>
      <c r="AD41" s="634" t="s">
        <v>224</v>
      </c>
      <c r="AE41" s="634"/>
      <c r="AF41" s="634"/>
      <c r="AG41" s="634"/>
      <c r="AH41" s="634"/>
      <c r="AI41" s="634"/>
      <c r="AJ41" s="634"/>
      <c r="AK41" s="634"/>
      <c r="AL41" s="635" t="s">
        <v>224</v>
      </c>
      <c r="AM41" s="636"/>
      <c r="AN41" s="636"/>
      <c r="AO41" s="637"/>
      <c r="AQ41" s="708" t="s">
        <v>347</v>
      </c>
      <c r="AR41" s="709"/>
      <c r="AS41" s="709"/>
      <c r="AT41" s="709"/>
      <c r="AU41" s="709"/>
      <c r="AV41" s="709"/>
      <c r="AW41" s="709"/>
      <c r="AX41" s="709"/>
      <c r="AY41" s="710"/>
      <c r="AZ41" s="630">
        <v>60242</v>
      </c>
      <c r="BA41" s="631"/>
      <c r="BB41" s="631"/>
      <c r="BC41" s="631"/>
      <c r="BD41" s="664"/>
      <c r="BE41" s="664"/>
      <c r="BF41" s="688"/>
      <c r="BG41" s="711"/>
      <c r="BH41" s="712"/>
      <c r="BI41" s="712"/>
      <c r="BJ41" s="712"/>
      <c r="BK41" s="712"/>
      <c r="BL41" s="222"/>
      <c r="BM41" s="646" t="s">
        <v>348</v>
      </c>
      <c r="BN41" s="646"/>
      <c r="BO41" s="646"/>
      <c r="BP41" s="646"/>
      <c r="BQ41" s="646"/>
      <c r="BR41" s="646"/>
      <c r="BS41" s="646"/>
      <c r="BT41" s="646"/>
      <c r="BU41" s="647"/>
      <c r="BV41" s="630" t="s">
        <v>224</v>
      </c>
      <c r="BW41" s="631"/>
      <c r="BX41" s="631"/>
      <c r="BY41" s="631"/>
      <c r="BZ41" s="631"/>
      <c r="CA41" s="631"/>
      <c r="CB41" s="640"/>
      <c r="CD41" s="645" t="s">
        <v>349</v>
      </c>
      <c r="CE41" s="646"/>
      <c r="CF41" s="646"/>
      <c r="CG41" s="646"/>
      <c r="CH41" s="646"/>
      <c r="CI41" s="646"/>
      <c r="CJ41" s="646"/>
      <c r="CK41" s="646"/>
      <c r="CL41" s="646"/>
      <c r="CM41" s="646"/>
      <c r="CN41" s="646"/>
      <c r="CO41" s="646"/>
      <c r="CP41" s="646"/>
      <c r="CQ41" s="647"/>
      <c r="CR41" s="630" t="s">
        <v>234</v>
      </c>
      <c r="CS41" s="664"/>
      <c r="CT41" s="664"/>
      <c r="CU41" s="664"/>
      <c r="CV41" s="664"/>
      <c r="CW41" s="664"/>
      <c r="CX41" s="664"/>
      <c r="CY41" s="665"/>
      <c r="CZ41" s="635" t="s">
        <v>234</v>
      </c>
      <c r="DA41" s="666"/>
      <c r="DB41" s="666"/>
      <c r="DC41" s="672"/>
      <c r="DD41" s="639" t="s">
        <v>224</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350</v>
      </c>
      <c r="C42" s="628"/>
      <c r="D42" s="628"/>
      <c r="E42" s="628"/>
      <c r="F42" s="628"/>
      <c r="G42" s="628"/>
      <c r="H42" s="628"/>
      <c r="I42" s="628"/>
      <c r="J42" s="628"/>
      <c r="K42" s="628"/>
      <c r="L42" s="628"/>
      <c r="M42" s="628"/>
      <c r="N42" s="628"/>
      <c r="O42" s="628"/>
      <c r="P42" s="628"/>
      <c r="Q42" s="629"/>
      <c r="R42" s="630" t="s">
        <v>224</v>
      </c>
      <c r="S42" s="631"/>
      <c r="T42" s="631"/>
      <c r="U42" s="631"/>
      <c r="V42" s="631"/>
      <c r="W42" s="631"/>
      <c r="X42" s="631"/>
      <c r="Y42" s="632"/>
      <c r="Z42" s="633" t="s">
        <v>136</v>
      </c>
      <c r="AA42" s="633"/>
      <c r="AB42" s="633"/>
      <c r="AC42" s="633"/>
      <c r="AD42" s="634" t="s">
        <v>136</v>
      </c>
      <c r="AE42" s="634"/>
      <c r="AF42" s="634"/>
      <c r="AG42" s="634"/>
      <c r="AH42" s="634"/>
      <c r="AI42" s="634"/>
      <c r="AJ42" s="634"/>
      <c r="AK42" s="634"/>
      <c r="AL42" s="635" t="s">
        <v>224</v>
      </c>
      <c r="AM42" s="636"/>
      <c r="AN42" s="636"/>
      <c r="AO42" s="637"/>
      <c r="AQ42" s="718" t="s">
        <v>351</v>
      </c>
      <c r="AR42" s="719"/>
      <c r="AS42" s="719"/>
      <c r="AT42" s="719"/>
      <c r="AU42" s="719"/>
      <c r="AV42" s="719"/>
      <c r="AW42" s="719"/>
      <c r="AX42" s="719"/>
      <c r="AY42" s="720"/>
      <c r="AZ42" s="724">
        <v>219788</v>
      </c>
      <c r="BA42" s="725"/>
      <c r="BB42" s="725"/>
      <c r="BC42" s="725"/>
      <c r="BD42" s="701"/>
      <c r="BE42" s="701"/>
      <c r="BF42" s="703"/>
      <c r="BG42" s="713"/>
      <c r="BH42" s="714"/>
      <c r="BI42" s="714"/>
      <c r="BJ42" s="714"/>
      <c r="BK42" s="714"/>
      <c r="BL42" s="223"/>
      <c r="BM42" s="656" t="s">
        <v>352</v>
      </c>
      <c r="BN42" s="656"/>
      <c r="BO42" s="656"/>
      <c r="BP42" s="656"/>
      <c r="BQ42" s="656"/>
      <c r="BR42" s="656"/>
      <c r="BS42" s="656"/>
      <c r="BT42" s="656"/>
      <c r="BU42" s="657"/>
      <c r="BV42" s="724">
        <v>329</v>
      </c>
      <c r="BW42" s="725"/>
      <c r="BX42" s="725"/>
      <c r="BY42" s="725"/>
      <c r="BZ42" s="725"/>
      <c r="CA42" s="725"/>
      <c r="CB42" s="737"/>
      <c r="CD42" s="627" t="s">
        <v>353</v>
      </c>
      <c r="CE42" s="628"/>
      <c r="CF42" s="628"/>
      <c r="CG42" s="628"/>
      <c r="CH42" s="628"/>
      <c r="CI42" s="628"/>
      <c r="CJ42" s="628"/>
      <c r="CK42" s="628"/>
      <c r="CL42" s="628"/>
      <c r="CM42" s="628"/>
      <c r="CN42" s="628"/>
      <c r="CO42" s="628"/>
      <c r="CP42" s="628"/>
      <c r="CQ42" s="629"/>
      <c r="CR42" s="630">
        <v>1341593</v>
      </c>
      <c r="CS42" s="664"/>
      <c r="CT42" s="664"/>
      <c r="CU42" s="664"/>
      <c r="CV42" s="664"/>
      <c r="CW42" s="664"/>
      <c r="CX42" s="664"/>
      <c r="CY42" s="665"/>
      <c r="CZ42" s="635">
        <v>23.4</v>
      </c>
      <c r="DA42" s="666"/>
      <c r="DB42" s="666"/>
      <c r="DC42" s="672"/>
      <c r="DD42" s="639">
        <v>304714</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354</v>
      </c>
      <c r="C43" s="628"/>
      <c r="D43" s="628"/>
      <c r="E43" s="628"/>
      <c r="F43" s="628"/>
      <c r="G43" s="628"/>
      <c r="H43" s="628"/>
      <c r="I43" s="628"/>
      <c r="J43" s="628"/>
      <c r="K43" s="628"/>
      <c r="L43" s="628"/>
      <c r="M43" s="628"/>
      <c r="N43" s="628"/>
      <c r="O43" s="628"/>
      <c r="P43" s="628"/>
      <c r="Q43" s="629"/>
      <c r="R43" s="630" t="s">
        <v>224</v>
      </c>
      <c r="S43" s="631"/>
      <c r="T43" s="631"/>
      <c r="U43" s="631"/>
      <c r="V43" s="631"/>
      <c r="W43" s="631"/>
      <c r="X43" s="631"/>
      <c r="Y43" s="632"/>
      <c r="Z43" s="633" t="s">
        <v>224</v>
      </c>
      <c r="AA43" s="633"/>
      <c r="AB43" s="633"/>
      <c r="AC43" s="633"/>
      <c r="AD43" s="634" t="s">
        <v>224</v>
      </c>
      <c r="AE43" s="634"/>
      <c r="AF43" s="634"/>
      <c r="AG43" s="634"/>
      <c r="AH43" s="634"/>
      <c r="AI43" s="634"/>
      <c r="AJ43" s="634"/>
      <c r="AK43" s="634"/>
      <c r="AL43" s="635" t="s">
        <v>231</v>
      </c>
      <c r="AM43" s="636"/>
      <c r="AN43" s="636"/>
      <c r="AO43" s="637"/>
      <c r="BV43" s="224"/>
      <c r="BW43" s="224"/>
      <c r="BX43" s="224"/>
      <c r="BY43" s="224"/>
      <c r="BZ43" s="224"/>
      <c r="CA43" s="224"/>
      <c r="CB43" s="224"/>
      <c r="CD43" s="627" t="s">
        <v>355</v>
      </c>
      <c r="CE43" s="628"/>
      <c r="CF43" s="628"/>
      <c r="CG43" s="628"/>
      <c r="CH43" s="628"/>
      <c r="CI43" s="628"/>
      <c r="CJ43" s="628"/>
      <c r="CK43" s="628"/>
      <c r="CL43" s="628"/>
      <c r="CM43" s="628"/>
      <c r="CN43" s="628"/>
      <c r="CO43" s="628"/>
      <c r="CP43" s="628"/>
      <c r="CQ43" s="629"/>
      <c r="CR43" s="630">
        <v>34607</v>
      </c>
      <c r="CS43" s="664"/>
      <c r="CT43" s="664"/>
      <c r="CU43" s="664"/>
      <c r="CV43" s="664"/>
      <c r="CW43" s="664"/>
      <c r="CX43" s="664"/>
      <c r="CY43" s="665"/>
      <c r="CZ43" s="635">
        <v>0.6</v>
      </c>
      <c r="DA43" s="666"/>
      <c r="DB43" s="666"/>
      <c r="DC43" s="672"/>
      <c r="DD43" s="639">
        <v>34607</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356</v>
      </c>
      <c r="C44" s="675"/>
      <c r="D44" s="675"/>
      <c r="E44" s="675"/>
      <c r="F44" s="675"/>
      <c r="G44" s="675"/>
      <c r="H44" s="675"/>
      <c r="I44" s="675"/>
      <c r="J44" s="675"/>
      <c r="K44" s="675"/>
      <c r="L44" s="675"/>
      <c r="M44" s="675"/>
      <c r="N44" s="675"/>
      <c r="O44" s="675"/>
      <c r="P44" s="675"/>
      <c r="Q44" s="676"/>
      <c r="R44" s="724">
        <v>5824655</v>
      </c>
      <c r="S44" s="725"/>
      <c r="T44" s="725"/>
      <c r="U44" s="725"/>
      <c r="V44" s="725"/>
      <c r="W44" s="725"/>
      <c r="X44" s="725"/>
      <c r="Y44" s="726"/>
      <c r="Z44" s="727">
        <v>100</v>
      </c>
      <c r="AA44" s="727"/>
      <c r="AB44" s="727"/>
      <c r="AC44" s="727"/>
      <c r="AD44" s="728">
        <v>2127603</v>
      </c>
      <c r="AE44" s="728"/>
      <c r="AF44" s="728"/>
      <c r="AG44" s="728"/>
      <c r="AH44" s="728"/>
      <c r="AI44" s="728"/>
      <c r="AJ44" s="728"/>
      <c r="AK44" s="728"/>
      <c r="AL44" s="729">
        <v>100</v>
      </c>
      <c r="AM44" s="702"/>
      <c r="AN44" s="702"/>
      <c r="AO44" s="730"/>
      <c r="CD44" s="731" t="s">
        <v>302</v>
      </c>
      <c r="CE44" s="732"/>
      <c r="CF44" s="627" t="s">
        <v>357</v>
      </c>
      <c r="CG44" s="628"/>
      <c r="CH44" s="628"/>
      <c r="CI44" s="628"/>
      <c r="CJ44" s="628"/>
      <c r="CK44" s="628"/>
      <c r="CL44" s="628"/>
      <c r="CM44" s="628"/>
      <c r="CN44" s="628"/>
      <c r="CO44" s="628"/>
      <c r="CP44" s="628"/>
      <c r="CQ44" s="629"/>
      <c r="CR44" s="630">
        <v>1337629</v>
      </c>
      <c r="CS44" s="631"/>
      <c r="CT44" s="631"/>
      <c r="CU44" s="631"/>
      <c r="CV44" s="631"/>
      <c r="CW44" s="631"/>
      <c r="CX44" s="631"/>
      <c r="CY44" s="632"/>
      <c r="CZ44" s="635">
        <v>23.3</v>
      </c>
      <c r="DA44" s="636"/>
      <c r="DB44" s="636"/>
      <c r="DC44" s="648"/>
      <c r="DD44" s="639">
        <v>300750</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358</v>
      </c>
      <c r="CG45" s="628"/>
      <c r="CH45" s="628"/>
      <c r="CI45" s="628"/>
      <c r="CJ45" s="628"/>
      <c r="CK45" s="628"/>
      <c r="CL45" s="628"/>
      <c r="CM45" s="628"/>
      <c r="CN45" s="628"/>
      <c r="CO45" s="628"/>
      <c r="CP45" s="628"/>
      <c r="CQ45" s="629"/>
      <c r="CR45" s="630">
        <v>698613</v>
      </c>
      <c r="CS45" s="664"/>
      <c r="CT45" s="664"/>
      <c r="CU45" s="664"/>
      <c r="CV45" s="664"/>
      <c r="CW45" s="664"/>
      <c r="CX45" s="664"/>
      <c r="CY45" s="665"/>
      <c r="CZ45" s="635">
        <v>12.2</v>
      </c>
      <c r="DA45" s="666"/>
      <c r="DB45" s="666"/>
      <c r="DC45" s="672"/>
      <c r="DD45" s="639">
        <v>54171</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360</v>
      </c>
      <c r="CG46" s="628"/>
      <c r="CH46" s="628"/>
      <c r="CI46" s="628"/>
      <c r="CJ46" s="628"/>
      <c r="CK46" s="628"/>
      <c r="CL46" s="628"/>
      <c r="CM46" s="628"/>
      <c r="CN46" s="628"/>
      <c r="CO46" s="628"/>
      <c r="CP46" s="628"/>
      <c r="CQ46" s="629"/>
      <c r="CR46" s="630">
        <v>637666</v>
      </c>
      <c r="CS46" s="631"/>
      <c r="CT46" s="631"/>
      <c r="CU46" s="631"/>
      <c r="CV46" s="631"/>
      <c r="CW46" s="631"/>
      <c r="CX46" s="631"/>
      <c r="CY46" s="632"/>
      <c r="CZ46" s="635">
        <v>11.1</v>
      </c>
      <c r="DA46" s="636"/>
      <c r="DB46" s="636"/>
      <c r="DC46" s="648"/>
      <c r="DD46" s="639">
        <v>245229</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361</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362</v>
      </c>
      <c r="CG47" s="628"/>
      <c r="CH47" s="628"/>
      <c r="CI47" s="628"/>
      <c r="CJ47" s="628"/>
      <c r="CK47" s="628"/>
      <c r="CL47" s="628"/>
      <c r="CM47" s="628"/>
      <c r="CN47" s="628"/>
      <c r="CO47" s="628"/>
      <c r="CP47" s="628"/>
      <c r="CQ47" s="629"/>
      <c r="CR47" s="630">
        <v>3964</v>
      </c>
      <c r="CS47" s="664"/>
      <c r="CT47" s="664"/>
      <c r="CU47" s="664"/>
      <c r="CV47" s="664"/>
      <c r="CW47" s="664"/>
      <c r="CX47" s="664"/>
      <c r="CY47" s="665"/>
      <c r="CZ47" s="635">
        <v>0.1</v>
      </c>
      <c r="DA47" s="666"/>
      <c r="DB47" s="666"/>
      <c r="DC47" s="672"/>
      <c r="DD47" s="639">
        <v>3964</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364</v>
      </c>
      <c r="CG48" s="628"/>
      <c r="CH48" s="628"/>
      <c r="CI48" s="628"/>
      <c r="CJ48" s="628"/>
      <c r="CK48" s="628"/>
      <c r="CL48" s="628"/>
      <c r="CM48" s="628"/>
      <c r="CN48" s="628"/>
      <c r="CO48" s="628"/>
      <c r="CP48" s="628"/>
      <c r="CQ48" s="629"/>
      <c r="CR48" s="630" t="s">
        <v>224</v>
      </c>
      <c r="CS48" s="631"/>
      <c r="CT48" s="631"/>
      <c r="CU48" s="631"/>
      <c r="CV48" s="631"/>
      <c r="CW48" s="631"/>
      <c r="CX48" s="631"/>
      <c r="CY48" s="632"/>
      <c r="CZ48" s="635" t="s">
        <v>224</v>
      </c>
      <c r="DA48" s="636"/>
      <c r="DB48" s="636"/>
      <c r="DC48" s="648"/>
      <c r="DD48" s="639" t="s">
        <v>136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365</v>
      </c>
      <c r="CE49" s="675"/>
      <c r="CF49" s="675"/>
      <c r="CG49" s="675"/>
      <c r="CH49" s="675"/>
      <c r="CI49" s="675"/>
      <c r="CJ49" s="675"/>
      <c r="CK49" s="675"/>
      <c r="CL49" s="675"/>
      <c r="CM49" s="675"/>
      <c r="CN49" s="675"/>
      <c r="CO49" s="675"/>
      <c r="CP49" s="675"/>
      <c r="CQ49" s="676"/>
      <c r="CR49" s="724">
        <v>5733125</v>
      </c>
      <c r="CS49" s="701"/>
      <c r="CT49" s="701"/>
      <c r="CU49" s="701"/>
      <c r="CV49" s="701"/>
      <c r="CW49" s="701"/>
      <c r="CX49" s="701"/>
      <c r="CY49" s="738"/>
      <c r="CZ49" s="729">
        <v>100</v>
      </c>
      <c r="DA49" s="739"/>
      <c r="DB49" s="739"/>
      <c r="DC49" s="740"/>
      <c r="DD49" s="741">
        <v>3913610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NcZax3Jn2DmoaiWq4V66ciKnoRMf4sPZjvfdyNWr4hcUTmSvtZXXkpj2yvcmaaJBBevJRxM6MP0TkuajUKA1w==" saltValue="UYzdbV7mEm3BR9HXNTRhP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367</v>
      </c>
      <c r="DK2" s="752"/>
      <c r="DL2" s="752"/>
      <c r="DM2" s="752"/>
      <c r="DN2" s="752"/>
      <c r="DO2" s="753"/>
      <c r="DP2" s="231"/>
      <c r="DQ2" s="751" t="s">
        <v>368</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35"/>
      <c r="BA5" s="235"/>
      <c r="BB5" s="235"/>
      <c r="BC5" s="235"/>
      <c r="BD5" s="235"/>
      <c r="BE5" s="236"/>
      <c r="BF5" s="236"/>
      <c r="BG5" s="236"/>
      <c r="BH5" s="236"/>
      <c r="BI5" s="236"/>
      <c r="BJ5" s="236"/>
      <c r="BK5" s="236"/>
      <c r="BL5" s="236"/>
      <c r="BM5" s="236"/>
      <c r="BN5" s="236"/>
      <c r="BO5" s="236"/>
      <c r="BP5" s="236"/>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388</v>
      </c>
      <c r="C7" s="779"/>
      <c r="D7" s="779"/>
      <c r="E7" s="779"/>
      <c r="F7" s="779"/>
      <c r="G7" s="779"/>
      <c r="H7" s="779"/>
      <c r="I7" s="779"/>
      <c r="J7" s="779"/>
      <c r="K7" s="779"/>
      <c r="L7" s="779"/>
      <c r="M7" s="779"/>
      <c r="N7" s="779"/>
      <c r="O7" s="779"/>
      <c r="P7" s="780"/>
      <c r="Q7" s="781">
        <v>5825</v>
      </c>
      <c r="R7" s="782"/>
      <c r="S7" s="782"/>
      <c r="T7" s="782"/>
      <c r="U7" s="782"/>
      <c r="V7" s="782">
        <v>5733</v>
      </c>
      <c r="W7" s="782"/>
      <c r="X7" s="782"/>
      <c r="Y7" s="782"/>
      <c r="Z7" s="782"/>
      <c r="AA7" s="782">
        <v>92</v>
      </c>
      <c r="AB7" s="782"/>
      <c r="AC7" s="782"/>
      <c r="AD7" s="782"/>
      <c r="AE7" s="783"/>
      <c r="AF7" s="784">
        <v>51</v>
      </c>
      <c r="AG7" s="785"/>
      <c r="AH7" s="785"/>
      <c r="AI7" s="785"/>
      <c r="AJ7" s="786"/>
      <c r="AK7" s="787">
        <v>356</v>
      </c>
      <c r="AL7" s="788"/>
      <c r="AM7" s="788"/>
      <c r="AN7" s="788"/>
      <c r="AO7" s="788"/>
      <c r="AP7" s="788">
        <v>2768</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15">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389</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390</v>
      </c>
      <c r="B23" s="818" t="s">
        <v>391</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51</v>
      </c>
      <c r="AG23" s="822"/>
      <c r="AH23" s="822"/>
      <c r="AI23" s="822"/>
      <c r="AJ23" s="825"/>
      <c r="AK23" s="826"/>
      <c r="AL23" s="827"/>
      <c r="AM23" s="827"/>
      <c r="AN23" s="827"/>
      <c r="AO23" s="827"/>
      <c r="AP23" s="822"/>
      <c r="AQ23" s="822"/>
      <c r="AR23" s="822"/>
      <c r="AS23" s="822"/>
      <c r="AT23" s="822"/>
      <c r="AU23" s="838"/>
      <c r="AV23" s="838"/>
      <c r="AW23" s="838"/>
      <c r="AX23" s="838"/>
      <c r="AY23" s="839"/>
      <c r="AZ23" s="840" t="s">
        <v>392</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3" t="s">
        <v>398</v>
      </c>
      <c r="AG26" s="844"/>
      <c r="AH26" s="844"/>
      <c r="AI26" s="844"/>
      <c r="AJ26" s="845"/>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378</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403</v>
      </c>
      <c r="C28" s="779"/>
      <c r="D28" s="779"/>
      <c r="E28" s="779"/>
      <c r="F28" s="779"/>
      <c r="G28" s="779"/>
      <c r="H28" s="779"/>
      <c r="I28" s="779"/>
      <c r="J28" s="779"/>
      <c r="K28" s="779"/>
      <c r="L28" s="779"/>
      <c r="M28" s="779"/>
      <c r="N28" s="779"/>
      <c r="O28" s="779"/>
      <c r="P28" s="780"/>
      <c r="Q28" s="851">
        <v>703</v>
      </c>
      <c r="R28" s="852"/>
      <c r="S28" s="852"/>
      <c r="T28" s="852"/>
      <c r="U28" s="852"/>
      <c r="V28" s="852">
        <v>636</v>
      </c>
      <c r="W28" s="852"/>
      <c r="X28" s="852"/>
      <c r="Y28" s="852"/>
      <c r="Z28" s="852"/>
      <c r="AA28" s="852">
        <v>67</v>
      </c>
      <c r="AB28" s="852"/>
      <c r="AC28" s="852"/>
      <c r="AD28" s="852"/>
      <c r="AE28" s="853"/>
      <c r="AF28" s="854">
        <v>67</v>
      </c>
      <c r="AG28" s="852"/>
      <c r="AH28" s="852"/>
      <c r="AI28" s="852"/>
      <c r="AJ28" s="855"/>
      <c r="AK28" s="856">
        <v>60</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404</v>
      </c>
      <c r="C29" s="810"/>
      <c r="D29" s="810"/>
      <c r="E29" s="810"/>
      <c r="F29" s="810"/>
      <c r="G29" s="810"/>
      <c r="H29" s="810"/>
      <c r="I29" s="810"/>
      <c r="J29" s="810"/>
      <c r="K29" s="810"/>
      <c r="L29" s="810"/>
      <c r="M29" s="810"/>
      <c r="N29" s="810"/>
      <c r="O29" s="810"/>
      <c r="P29" s="811"/>
      <c r="Q29" s="812">
        <v>718</v>
      </c>
      <c r="R29" s="813"/>
      <c r="S29" s="813"/>
      <c r="T29" s="813"/>
      <c r="U29" s="813"/>
      <c r="V29" s="813">
        <v>670</v>
      </c>
      <c r="W29" s="813"/>
      <c r="X29" s="813"/>
      <c r="Y29" s="813"/>
      <c r="Z29" s="813"/>
      <c r="AA29" s="813">
        <v>48</v>
      </c>
      <c r="AB29" s="813"/>
      <c r="AC29" s="813"/>
      <c r="AD29" s="813"/>
      <c r="AE29" s="814"/>
      <c r="AF29" s="815">
        <v>48</v>
      </c>
      <c r="AG29" s="816"/>
      <c r="AH29" s="816"/>
      <c r="AI29" s="816"/>
      <c r="AJ29" s="817"/>
      <c r="AK29" s="863">
        <v>114</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405</v>
      </c>
      <c r="C30" s="810"/>
      <c r="D30" s="810"/>
      <c r="E30" s="810"/>
      <c r="F30" s="810"/>
      <c r="G30" s="810"/>
      <c r="H30" s="810"/>
      <c r="I30" s="810"/>
      <c r="J30" s="810"/>
      <c r="K30" s="810"/>
      <c r="L30" s="810"/>
      <c r="M30" s="810"/>
      <c r="N30" s="810"/>
      <c r="O30" s="810"/>
      <c r="P30" s="811"/>
      <c r="Q30" s="812">
        <v>90</v>
      </c>
      <c r="R30" s="813"/>
      <c r="S30" s="813"/>
      <c r="T30" s="813"/>
      <c r="U30" s="813"/>
      <c r="V30" s="813">
        <v>90</v>
      </c>
      <c r="W30" s="813"/>
      <c r="X30" s="813"/>
      <c r="Y30" s="813"/>
      <c r="Z30" s="813"/>
      <c r="AA30" s="813">
        <v>0</v>
      </c>
      <c r="AB30" s="813"/>
      <c r="AC30" s="813"/>
      <c r="AD30" s="813"/>
      <c r="AE30" s="814"/>
      <c r="AF30" s="815">
        <v>0</v>
      </c>
      <c r="AG30" s="816"/>
      <c r="AH30" s="816"/>
      <c r="AI30" s="816"/>
      <c r="AJ30" s="817"/>
      <c r="AK30" s="863">
        <v>25</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406</v>
      </c>
      <c r="C31" s="810"/>
      <c r="D31" s="810"/>
      <c r="E31" s="810"/>
      <c r="F31" s="810"/>
      <c r="G31" s="810"/>
      <c r="H31" s="810"/>
      <c r="I31" s="810"/>
      <c r="J31" s="810"/>
      <c r="K31" s="810"/>
      <c r="L31" s="810"/>
      <c r="M31" s="810"/>
      <c r="N31" s="810"/>
      <c r="O31" s="810"/>
      <c r="P31" s="811"/>
      <c r="Q31" s="812">
        <v>118</v>
      </c>
      <c r="R31" s="813"/>
      <c r="S31" s="813"/>
      <c r="T31" s="813"/>
      <c r="U31" s="813"/>
      <c r="V31" s="813">
        <v>110</v>
      </c>
      <c r="W31" s="813"/>
      <c r="X31" s="813"/>
      <c r="Y31" s="813"/>
      <c r="Z31" s="813"/>
      <c r="AA31" s="813">
        <v>8</v>
      </c>
      <c r="AB31" s="813"/>
      <c r="AC31" s="813"/>
      <c r="AD31" s="813"/>
      <c r="AE31" s="814"/>
      <c r="AF31" s="815">
        <v>8</v>
      </c>
      <c r="AG31" s="816"/>
      <c r="AH31" s="816"/>
      <c r="AI31" s="816"/>
      <c r="AJ31" s="817"/>
      <c r="AK31" s="863">
        <v>28</v>
      </c>
      <c r="AL31" s="859"/>
      <c r="AM31" s="859"/>
      <c r="AN31" s="859"/>
      <c r="AO31" s="859"/>
      <c r="AP31" s="859">
        <v>369</v>
      </c>
      <c r="AQ31" s="859"/>
      <c r="AR31" s="859"/>
      <c r="AS31" s="859"/>
      <c r="AT31" s="859"/>
      <c r="AU31" s="859">
        <v>189</v>
      </c>
      <c r="AV31" s="859"/>
      <c r="AW31" s="859"/>
      <c r="AX31" s="859"/>
      <c r="AY31" s="859"/>
      <c r="AZ31" s="860"/>
      <c r="BA31" s="860"/>
      <c r="BB31" s="860"/>
      <c r="BC31" s="860"/>
      <c r="BD31" s="860"/>
      <c r="BE31" s="861" t="s">
        <v>407</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408</v>
      </c>
      <c r="C32" s="810"/>
      <c r="D32" s="810"/>
      <c r="E32" s="810"/>
      <c r="F32" s="810"/>
      <c r="G32" s="810"/>
      <c r="H32" s="810"/>
      <c r="I32" s="810"/>
      <c r="J32" s="810"/>
      <c r="K32" s="810"/>
      <c r="L32" s="810"/>
      <c r="M32" s="810"/>
      <c r="N32" s="810"/>
      <c r="O32" s="810"/>
      <c r="P32" s="811"/>
      <c r="Q32" s="812">
        <v>98</v>
      </c>
      <c r="R32" s="813"/>
      <c r="S32" s="813"/>
      <c r="T32" s="813"/>
      <c r="U32" s="813"/>
      <c r="V32" s="813">
        <v>45</v>
      </c>
      <c r="W32" s="813"/>
      <c r="X32" s="813"/>
      <c r="Y32" s="813"/>
      <c r="Z32" s="813"/>
      <c r="AA32" s="813">
        <v>53</v>
      </c>
      <c r="AB32" s="813"/>
      <c r="AC32" s="813"/>
      <c r="AD32" s="813"/>
      <c r="AE32" s="814"/>
      <c r="AF32" s="815">
        <v>7</v>
      </c>
      <c r="AG32" s="816"/>
      <c r="AH32" s="816"/>
      <c r="AI32" s="816"/>
      <c r="AJ32" s="817"/>
      <c r="AK32" s="863">
        <v>42</v>
      </c>
      <c r="AL32" s="859"/>
      <c r="AM32" s="859"/>
      <c r="AN32" s="859"/>
      <c r="AO32" s="859"/>
      <c r="AP32" s="859"/>
      <c r="AQ32" s="859"/>
      <c r="AR32" s="859"/>
      <c r="AS32" s="859"/>
      <c r="AT32" s="859"/>
      <c r="AU32" s="859"/>
      <c r="AV32" s="859"/>
      <c r="AW32" s="859"/>
      <c r="AX32" s="859"/>
      <c r="AY32" s="859"/>
      <c r="AZ32" s="860"/>
      <c r="BA32" s="860"/>
      <c r="BB32" s="860"/>
      <c r="BC32" s="860"/>
      <c r="BD32" s="860"/>
      <c r="BE32" s="861" t="s">
        <v>409</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410</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390</v>
      </c>
      <c r="B63" s="818" t="s">
        <v>411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129</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231</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413</v>
      </c>
      <c r="B66" s="757"/>
      <c r="C66" s="757"/>
      <c r="D66" s="757"/>
      <c r="E66" s="757"/>
      <c r="F66" s="757"/>
      <c r="G66" s="757"/>
      <c r="H66" s="757"/>
      <c r="I66" s="757"/>
      <c r="J66" s="757"/>
      <c r="K66" s="757"/>
      <c r="L66" s="757"/>
      <c r="M66" s="757"/>
      <c r="N66" s="757"/>
      <c r="O66" s="757"/>
      <c r="P66" s="758"/>
      <c r="Q66" s="762" t="s">
        <v>395</v>
      </c>
      <c r="R66" s="763"/>
      <c r="S66" s="763"/>
      <c r="T66" s="763"/>
      <c r="U66" s="764"/>
      <c r="V66" s="762" t="s">
        <v>414</v>
      </c>
      <c r="W66" s="763"/>
      <c r="X66" s="763"/>
      <c r="Y66" s="763"/>
      <c r="Z66" s="764"/>
      <c r="AA66" s="762" t="s">
        <v>415</v>
      </c>
      <c r="AB66" s="763"/>
      <c r="AC66" s="763"/>
      <c r="AD66" s="763"/>
      <c r="AE66" s="764"/>
      <c r="AF66" s="883" t="s">
        <v>416</v>
      </c>
      <c r="AG66" s="844"/>
      <c r="AH66" s="844"/>
      <c r="AI66" s="844"/>
      <c r="AJ66" s="884"/>
      <c r="AK66" s="762" t="s">
        <v>417</v>
      </c>
      <c r="AL66" s="757"/>
      <c r="AM66" s="757"/>
      <c r="AN66" s="757"/>
      <c r="AO66" s="758"/>
      <c r="AP66" s="762" t="s">
        <v>418</v>
      </c>
      <c r="AQ66" s="763"/>
      <c r="AR66" s="763"/>
      <c r="AS66" s="763"/>
      <c r="AT66" s="764"/>
      <c r="AU66" s="762" t="s">
        <v>419</v>
      </c>
      <c r="AV66" s="763"/>
      <c r="AW66" s="763"/>
      <c r="AX66" s="763"/>
      <c r="AY66" s="764"/>
      <c r="AZ66" s="762" t="s">
        <v>378</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585</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520</v>
      </c>
      <c r="AQ68" s="895"/>
      <c r="AR68" s="895"/>
      <c r="AS68" s="895"/>
      <c r="AT68" s="895"/>
      <c r="AU68" s="895"/>
      <c r="AV68" s="895"/>
      <c r="AW68" s="895"/>
      <c r="AX68" s="895"/>
      <c r="AY68" s="895"/>
      <c r="AZ68" s="896" t="s">
        <v>590</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586</v>
      </c>
      <c r="C69" s="903"/>
      <c r="D69" s="903"/>
      <c r="E69" s="903"/>
      <c r="F69" s="903"/>
      <c r="G69" s="903"/>
      <c r="H69" s="903"/>
      <c r="I69" s="903"/>
      <c r="J69" s="903"/>
      <c r="K69" s="903"/>
      <c r="L69" s="903"/>
      <c r="M69" s="903"/>
      <c r="N69" s="903"/>
      <c r="O69" s="903"/>
      <c r="P69" s="904"/>
      <c r="Q69" s="905">
        <v>1166</v>
      </c>
      <c r="R69" s="859"/>
      <c r="S69" s="859"/>
      <c r="T69" s="859"/>
      <c r="U69" s="859"/>
      <c r="V69" s="859">
        <v>1164</v>
      </c>
      <c r="W69" s="859"/>
      <c r="X69" s="859"/>
      <c r="Y69" s="859"/>
      <c r="Z69" s="859"/>
      <c r="AA69" s="859">
        <v>2</v>
      </c>
      <c r="AB69" s="859"/>
      <c r="AC69" s="859"/>
      <c r="AD69" s="859"/>
      <c r="AE69" s="859"/>
      <c r="AF69" s="859">
        <v>2</v>
      </c>
      <c r="AG69" s="859"/>
      <c r="AH69" s="859"/>
      <c r="AI69" s="859"/>
      <c r="AJ69" s="859"/>
      <c r="AK69" s="859">
        <v>0</v>
      </c>
      <c r="AL69" s="859"/>
      <c r="AM69" s="859"/>
      <c r="AN69" s="859"/>
      <c r="AO69" s="859"/>
      <c r="AP69" s="859" t="s">
        <v>520</v>
      </c>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587</v>
      </c>
      <c r="C70" s="903"/>
      <c r="D70" s="903"/>
      <c r="E70" s="903"/>
      <c r="F70" s="903"/>
      <c r="G70" s="903"/>
      <c r="H70" s="903"/>
      <c r="I70" s="903"/>
      <c r="J70" s="903"/>
      <c r="K70" s="903"/>
      <c r="L70" s="903"/>
      <c r="M70" s="903"/>
      <c r="N70" s="903"/>
      <c r="O70" s="903"/>
      <c r="P70" s="904"/>
      <c r="Q70" s="905">
        <v>4701</v>
      </c>
      <c r="R70" s="859"/>
      <c r="S70" s="859"/>
      <c r="T70" s="859"/>
      <c r="U70" s="859"/>
      <c r="V70" s="859">
        <v>4563</v>
      </c>
      <c r="W70" s="859"/>
      <c r="X70" s="859"/>
      <c r="Y70" s="859"/>
      <c r="Z70" s="859"/>
      <c r="AA70" s="859">
        <v>138</v>
      </c>
      <c r="AB70" s="859"/>
      <c r="AC70" s="859"/>
      <c r="AD70" s="859"/>
      <c r="AE70" s="859"/>
      <c r="AF70" s="859">
        <v>138</v>
      </c>
      <c r="AG70" s="859"/>
      <c r="AH70" s="859"/>
      <c r="AI70" s="859"/>
      <c r="AJ70" s="859"/>
      <c r="AK70" s="859">
        <v>39</v>
      </c>
      <c r="AL70" s="859"/>
      <c r="AM70" s="859"/>
      <c r="AN70" s="859"/>
      <c r="AO70" s="859"/>
      <c r="AP70" s="859">
        <v>7229</v>
      </c>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588</v>
      </c>
      <c r="C71" s="903"/>
      <c r="D71" s="903"/>
      <c r="E71" s="903"/>
      <c r="F71" s="903"/>
      <c r="G71" s="903"/>
      <c r="H71" s="903"/>
      <c r="I71" s="903"/>
      <c r="J71" s="903"/>
      <c r="K71" s="903"/>
      <c r="L71" s="903"/>
      <c r="M71" s="903"/>
      <c r="N71" s="903"/>
      <c r="O71" s="903"/>
      <c r="P71" s="904"/>
      <c r="Q71" s="905">
        <v>258</v>
      </c>
      <c r="R71" s="859"/>
      <c r="S71" s="859"/>
      <c r="T71" s="859"/>
      <c r="U71" s="859"/>
      <c r="V71" s="859">
        <v>247</v>
      </c>
      <c r="W71" s="859"/>
      <c r="X71" s="859"/>
      <c r="Y71" s="859"/>
      <c r="Z71" s="859"/>
      <c r="AA71" s="859">
        <v>11</v>
      </c>
      <c r="AB71" s="859"/>
      <c r="AC71" s="859"/>
      <c r="AD71" s="859"/>
      <c r="AE71" s="859"/>
      <c r="AF71" s="859">
        <v>11</v>
      </c>
      <c r="AG71" s="859"/>
      <c r="AH71" s="859"/>
      <c r="AI71" s="859"/>
      <c r="AJ71" s="859"/>
      <c r="AK71" s="859" t="s">
        <v>520</v>
      </c>
      <c r="AL71" s="859"/>
      <c r="AM71" s="859"/>
      <c r="AN71" s="859"/>
      <c r="AO71" s="859"/>
      <c r="AP71" s="859" t="s">
        <v>520</v>
      </c>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t="s">
        <v>589</v>
      </c>
      <c r="C72" s="903"/>
      <c r="D72" s="903"/>
      <c r="E72" s="903"/>
      <c r="F72" s="903"/>
      <c r="G72" s="903"/>
      <c r="H72" s="903"/>
      <c r="I72" s="903"/>
      <c r="J72" s="903"/>
      <c r="K72" s="903"/>
      <c r="L72" s="903"/>
      <c r="M72" s="903"/>
      <c r="N72" s="903"/>
      <c r="O72" s="903"/>
      <c r="P72" s="904"/>
      <c r="Q72" s="905">
        <v>300630</v>
      </c>
      <c r="R72" s="859"/>
      <c r="S72" s="859"/>
      <c r="T72" s="859"/>
      <c r="U72" s="859"/>
      <c r="V72" s="859">
        <v>289232</v>
      </c>
      <c r="W72" s="859"/>
      <c r="X72" s="859"/>
      <c r="Y72" s="859"/>
      <c r="Z72" s="859"/>
      <c r="AA72" s="859">
        <v>11398</v>
      </c>
      <c r="AB72" s="859"/>
      <c r="AC72" s="859"/>
      <c r="AD72" s="859"/>
      <c r="AE72" s="859"/>
      <c r="AF72" s="859">
        <v>6149</v>
      </c>
      <c r="AG72" s="859"/>
      <c r="AH72" s="859"/>
      <c r="AI72" s="859"/>
      <c r="AJ72" s="859"/>
      <c r="AK72" s="859" t="s">
        <v>520</v>
      </c>
      <c r="AL72" s="859"/>
      <c r="AM72" s="859"/>
      <c r="AN72" s="859"/>
      <c r="AO72" s="859"/>
      <c r="AP72" s="859" t="s">
        <v>520</v>
      </c>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390</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305</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305</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305</v>
      </c>
      <c r="DR109" s="922"/>
      <c r="DS109" s="922"/>
      <c r="DT109" s="922"/>
      <c r="DU109" s="923"/>
      <c r="DV109" s="921" t="s">
        <v>431</v>
      </c>
      <c r="DW109" s="922"/>
      <c r="DX109" s="922"/>
      <c r="DY109" s="922"/>
      <c r="DZ109" s="924"/>
    </row>
    <row r="110" spans="1:131" s="233"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215471</v>
      </c>
      <c r="AB110" s="929"/>
      <c r="AC110" s="929"/>
      <c r="AD110" s="929"/>
      <c r="AE110" s="930"/>
      <c r="AF110" s="931">
        <v>216536</v>
      </c>
      <c r="AG110" s="929"/>
      <c r="AH110" s="929"/>
      <c r="AI110" s="929"/>
      <c r="AJ110" s="930"/>
      <c r="AK110" s="931">
        <v>229716</v>
      </c>
      <c r="AL110" s="929"/>
      <c r="AM110" s="929"/>
      <c r="AN110" s="929"/>
      <c r="AO110" s="930"/>
      <c r="AP110" s="932">
        <v>11.8</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2220945</v>
      </c>
      <c r="BR110" s="960"/>
      <c r="BS110" s="960"/>
      <c r="BT110" s="960"/>
      <c r="BU110" s="960"/>
      <c r="BV110" s="960">
        <v>2360519</v>
      </c>
      <c r="BW110" s="960"/>
      <c r="BX110" s="960"/>
      <c r="BY110" s="960"/>
      <c r="BZ110" s="960"/>
      <c r="CA110" s="960">
        <v>2767851</v>
      </c>
      <c r="CB110" s="960"/>
      <c r="CC110" s="960"/>
      <c r="CD110" s="960"/>
      <c r="CE110" s="960"/>
      <c r="CF110" s="973">
        <v>142.80000000000001</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437</v>
      </c>
      <c r="DH110" s="960"/>
      <c r="DI110" s="960"/>
      <c r="DJ110" s="960"/>
      <c r="DK110" s="960"/>
      <c r="DL110" s="960">
        <v>447</v>
      </c>
      <c r="DM110" s="960"/>
      <c r="DN110" s="960"/>
      <c r="DO110" s="960"/>
      <c r="DP110" s="960"/>
      <c r="DQ110" s="960">
        <v>53805</v>
      </c>
      <c r="DR110" s="960"/>
      <c r="DS110" s="960"/>
      <c r="DT110" s="960"/>
      <c r="DU110" s="960"/>
      <c r="DV110" s="961">
        <v>2.8</v>
      </c>
      <c r="DW110" s="961"/>
      <c r="DX110" s="961"/>
      <c r="DY110" s="961"/>
      <c r="DZ110" s="962"/>
    </row>
    <row r="111" spans="1:131" s="233"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231</v>
      </c>
      <c r="AB111" s="967"/>
      <c r="AC111" s="967"/>
      <c r="AD111" s="967"/>
      <c r="AE111" s="968"/>
      <c r="AF111" s="969" t="s">
        <v>231</v>
      </c>
      <c r="AG111" s="967"/>
      <c r="AH111" s="967"/>
      <c r="AI111" s="967"/>
      <c r="AJ111" s="968"/>
      <c r="AK111" s="969" t="s">
        <v>439</v>
      </c>
      <c r="AL111" s="967"/>
      <c r="AM111" s="967"/>
      <c r="AN111" s="967"/>
      <c r="AO111" s="968"/>
      <c r="AP111" s="970" t="s">
        <v>437</v>
      </c>
      <c r="AQ111" s="971"/>
      <c r="AR111" s="971"/>
      <c r="AS111" s="971"/>
      <c r="AT111" s="972"/>
      <c r="AU111" s="937"/>
      <c r="AV111" s="938"/>
      <c r="AW111" s="938"/>
      <c r="AX111" s="938"/>
      <c r="AY111" s="938"/>
      <c r="AZ111" s="951" t="s">
        <v>440</v>
      </c>
      <c r="BA111" s="952"/>
      <c r="BB111" s="952"/>
      <c r="BC111" s="952"/>
      <c r="BD111" s="952"/>
      <c r="BE111" s="952"/>
      <c r="BF111" s="952"/>
      <c r="BG111" s="952"/>
      <c r="BH111" s="952"/>
      <c r="BI111" s="952"/>
      <c r="BJ111" s="952"/>
      <c r="BK111" s="952"/>
      <c r="BL111" s="952"/>
      <c r="BM111" s="952"/>
      <c r="BN111" s="952"/>
      <c r="BO111" s="952"/>
      <c r="BP111" s="953"/>
      <c r="BQ111" s="954">
        <v>24992</v>
      </c>
      <c r="BR111" s="955"/>
      <c r="BS111" s="955"/>
      <c r="BT111" s="955"/>
      <c r="BU111" s="955"/>
      <c r="BV111" s="955">
        <v>22680</v>
      </c>
      <c r="BW111" s="955"/>
      <c r="BX111" s="955"/>
      <c r="BY111" s="955"/>
      <c r="BZ111" s="955"/>
      <c r="CA111" s="955">
        <v>73318</v>
      </c>
      <c r="CB111" s="955"/>
      <c r="CC111" s="955"/>
      <c r="CD111" s="955"/>
      <c r="CE111" s="955"/>
      <c r="CF111" s="949">
        <v>3.8</v>
      </c>
      <c r="CG111" s="950"/>
      <c r="CH111" s="950"/>
      <c r="CI111" s="950"/>
      <c r="CJ111" s="950"/>
      <c r="CK111" s="977"/>
      <c r="CL111" s="978"/>
      <c r="CM111" s="951" t="s">
        <v>441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224</v>
      </c>
      <c r="DH111" s="955"/>
      <c r="DI111" s="955"/>
      <c r="DJ111" s="955"/>
      <c r="DK111" s="955"/>
      <c r="DL111" s="955" t="s">
        <v>224</v>
      </c>
      <c r="DM111" s="955"/>
      <c r="DN111" s="955"/>
      <c r="DO111" s="955"/>
      <c r="DP111" s="955"/>
      <c r="DQ111" s="955" t="s">
        <v>442</v>
      </c>
      <c r="DR111" s="955"/>
      <c r="DS111" s="955"/>
      <c r="DT111" s="955"/>
      <c r="DU111" s="955"/>
      <c r="DV111" s="956" t="s">
        <v>224</v>
      </c>
      <c r="DW111" s="956"/>
      <c r="DX111" s="956"/>
      <c r="DY111" s="956"/>
      <c r="DZ111" s="957"/>
    </row>
    <row r="112" spans="1:131" s="233" customFormat="1" ht="26.25" customHeight="1" x14ac:dyDescent="0.15">
      <c r="A112" s="981" t="s">
        <v>443</v>
      </c>
      <c r="B112" s="982"/>
      <c r="C112" s="952" t="s">
        <v>444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231</v>
      </c>
      <c r="AB112" s="988"/>
      <c r="AC112" s="988"/>
      <c r="AD112" s="988"/>
      <c r="AE112" s="989"/>
      <c r="AF112" s="990" t="s">
        <v>445</v>
      </c>
      <c r="AG112" s="988"/>
      <c r="AH112" s="988"/>
      <c r="AI112" s="988"/>
      <c r="AJ112" s="989"/>
      <c r="AK112" s="990" t="s">
        <v>437</v>
      </c>
      <c r="AL112" s="988"/>
      <c r="AM112" s="988"/>
      <c r="AN112" s="988"/>
      <c r="AO112" s="989"/>
      <c r="AP112" s="991" t="s">
        <v>446</v>
      </c>
      <c r="AQ112" s="992"/>
      <c r="AR112" s="992"/>
      <c r="AS112" s="992"/>
      <c r="AT112" s="993"/>
      <c r="AU112" s="937"/>
      <c r="AV112" s="938"/>
      <c r="AW112" s="938"/>
      <c r="AX112" s="938"/>
      <c r="AY112" s="938"/>
      <c r="AZ112" s="951" t="s">
        <v>447</v>
      </c>
      <c r="BA112" s="952"/>
      <c r="BB112" s="952"/>
      <c r="BC112" s="952"/>
      <c r="BD112" s="952"/>
      <c r="BE112" s="952"/>
      <c r="BF112" s="952"/>
      <c r="BG112" s="952"/>
      <c r="BH112" s="952"/>
      <c r="BI112" s="952"/>
      <c r="BJ112" s="952"/>
      <c r="BK112" s="952"/>
      <c r="BL112" s="952"/>
      <c r="BM112" s="952"/>
      <c r="BN112" s="952"/>
      <c r="BO112" s="952"/>
      <c r="BP112" s="953"/>
      <c r="BQ112" s="954">
        <v>242878</v>
      </c>
      <c r="BR112" s="955"/>
      <c r="BS112" s="955"/>
      <c r="BT112" s="955"/>
      <c r="BU112" s="955"/>
      <c r="BV112" s="955">
        <v>256439</v>
      </c>
      <c r="BW112" s="955"/>
      <c r="BX112" s="955"/>
      <c r="BY112" s="955"/>
      <c r="BZ112" s="955"/>
      <c r="CA112" s="955">
        <v>189098</v>
      </c>
      <c r="CB112" s="955"/>
      <c r="CC112" s="955"/>
      <c r="CD112" s="955"/>
      <c r="CE112" s="955"/>
      <c r="CF112" s="949">
        <v>9.8000000000000007</v>
      </c>
      <c r="CG112" s="950"/>
      <c r="CH112" s="950"/>
      <c r="CI112" s="950"/>
      <c r="CJ112" s="950"/>
      <c r="CK112" s="977"/>
      <c r="CL112" s="978"/>
      <c r="CM112" s="951" t="s">
        <v>448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445</v>
      </c>
      <c r="DH112" s="955"/>
      <c r="DI112" s="955"/>
      <c r="DJ112" s="955"/>
      <c r="DK112" s="955"/>
      <c r="DL112" s="955" t="s">
        <v>439</v>
      </c>
      <c r="DM112" s="955"/>
      <c r="DN112" s="955"/>
      <c r="DO112" s="955"/>
      <c r="DP112" s="955"/>
      <c r="DQ112" s="955" t="s">
        <v>224</v>
      </c>
      <c r="DR112" s="955"/>
      <c r="DS112" s="955"/>
      <c r="DT112" s="955"/>
      <c r="DU112" s="955"/>
      <c r="DV112" s="956" t="s">
        <v>439</v>
      </c>
      <c r="DW112" s="956"/>
      <c r="DX112" s="956"/>
      <c r="DY112" s="956"/>
      <c r="DZ112" s="957"/>
    </row>
    <row r="113" spans="1:130" s="233" customFormat="1" ht="26.25" customHeight="1" x14ac:dyDescent="0.15">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28135</v>
      </c>
      <c r="AB113" s="967"/>
      <c r="AC113" s="967"/>
      <c r="AD113" s="967"/>
      <c r="AE113" s="968"/>
      <c r="AF113" s="969">
        <v>28164</v>
      </c>
      <c r="AG113" s="967"/>
      <c r="AH113" s="967"/>
      <c r="AI113" s="967"/>
      <c r="AJ113" s="968"/>
      <c r="AK113" s="969">
        <v>28511</v>
      </c>
      <c r="AL113" s="967"/>
      <c r="AM113" s="967"/>
      <c r="AN113" s="967"/>
      <c r="AO113" s="968"/>
      <c r="AP113" s="970">
        <v>1.5</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260289</v>
      </c>
      <c r="BR113" s="955"/>
      <c r="BS113" s="955"/>
      <c r="BT113" s="955"/>
      <c r="BU113" s="955"/>
      <c r="BV113" s="955">
        <v>335521</v>
      </c>
      <c r="BW113" s="955"/>
      <c r="BX113" s="955"/>
      <c r="BY113" s="955"/>
      <c r="BZ113" s="955"/>
      <c r="CA113" s="955">
        <v>375893</v>
      </c>
      <c r="CB113" s="955"/>
      <c r="CC113" s="955"/>
      <c r="CD113" s="955"/>
      <c r="CE113" s="955"/>
      <c r="CF113" s="949">
        <v>19.399999999999999</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224</v>
      </c>
      <c r="DH113" s="988"/>
      <c r="DI113" s="988"/>
      <c r="DJ113" s="988"/>
      <c r="DK113" s="989"/>
      <c r="DL113" s="990" t="s">
        <v>452</v>
      </c>
      <c r="DM113" s="988"/>
      <c r="DN113" s="988"/>
      <c r="DO113" s="988"/>
      <c r="DP113" s="989"/>
      <c r="DQ113" s="990" t="s">
        <v>445</v>
      </c>
      <c r="DR113" s="988"/>
      <c r="DS113" s="988"/>
      <c r="DT113" s="988"/>
      <c r="DU113" s="989"/>
      <c r="DV113" s="991" t="s">
        <v>437</v>
      </c>
      <c r="DW113" s="992"/>
      <c r="DX113" s="992"/>
      <c r="DY113" s="992"/>
      <c r="DZ113" s="993"/>
    </row>
    <row r="114" spans="1:130" s="233" customFormat="1" ht="26.25" customHeight="1" x14ac:dyDescent="0.15">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61881</v>
      </c>
      <c r="AB114" s="988"/>
      <c r="AC114" s="988"/>
      <c r="AD114" s="988"/>
      <c r="AE114" s="989"/>
      <c r="AF114" s="990">
        <v>73217</v>
      </c>
      <c r="AG114" s="988"/>
      <c r="AH114" s="988"/>
      <c r="AI114" s="988"/>
      <c r="AJ114" s="989"/>
      <c r="AK114" s="990">
        <v>80161</v>
      </c>
      <c r="AL114" s="988"/>
      <c r="AM114" s="988"/>
      <c r="AN114" s="988"/>
      <c r="AO114" s="989"/>
      <c r="AP114" s="991">
        <v>4.0999999999999996</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188369</v>
      </c>
      <c r="BR114" s="955"/>
      <c r="BS114" s="955"/>
      <c r="BT114" s="955"/>
      <c r="BU114" s="955"/>
      <c r="BV114" s="955">
        <v>178821</v>
      </c>
      <c r="BW114" s="955"/>
      <c r="BX114" s="955"/>
      <c r="BY114" s="955"/>
      <c r="BZ114" s="955"/>
      <c r="CA114" s="955">
        <v>115480</v>
      </c>
      <c r="CB114" s="955"/>
      <c r="CC114" s="955"/>
      <c r="CD114" s="955"/>
      <c r="CE114" s="955"/>
      <c r="CF114" s="949">
        <v>6</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439</v>
      </c>
      <c r="DH114" s="988"/>
      <c r="DI114" s="988"/>
      <c r="DJ114" s="988"/>
      <c r="DK114" s="989"/>
      <c r="DL114" s="990" t="s">
        <v>446</v>
      </c>
      <c r="DM114" s="988"/>
      <c r="DN114" s="988"/>
      <c r="DO114" s="988"/>
      <c r="DP114" s="989"/>
      <c r="DQ114" s="990" t="s">
        <v>442</v>
      </c>
      <c r="DR114" s="988"/>
      <c r="DS114" s="988"/>
      <c r="DT114" s="988"/>
      <c r="DU114" s="989"/>
      <c r="DV114" s="991" t="s">
        <v>231</v>
      </c>
      <c r="DW114" s="992"/>
      <c r="DX114" s="992"/>
      <c r="DY114" s="992"/>
      <c r="DZ114" s="993"/>
    </row>
    <row r="115" spans="1:130" s="233" customFormat="1" ht="26.25" customHeight="1" x14ac:dyDescent="0.15">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1464</v>
      </c>
      <c r="AB115" s="967"/>
      <c r="AC115" s="967"/>
      <c r="AD115" s="967"/>
      <c r="AE115" s="968"/>
      <c r="AF115" s="969">
        <v>516</v>
      </c>
      <c r="AG115" s="967"/>
      <c r="AH115" s="967"/>
      <c r="AI115" s="967"/>
      <c r="AJ115" s="968"/>
      <c r="AK115" s="969">
        <v>9661</v>
      </c>
      <c r="AL115" s="967"/>
      <c r="AM115" s="967"/>
      <c r="AN115" s="967"/>
      <c r="AO115" s="968"/>
      <c r="AP115" s="970">
        <v>0.5</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t="s">
        <v>437</v>
      </c>
      <c r="BR115" s="955"/>
      <c r="BS115" s="955"/>
      <c r="BT115" s="955"/>
      <c r="BU115" s="955"/>
      <c r="BV115" s="955" t="s">
        <v>224</v>
      </c>
      <c r="BW115" s="955"/>
      <c r="BX115" s="955"/>
      <c r="BY115" s="955"/>
      <c r="BZ115" s="955"/>
      <c r="CA115" s="955" t="s">
        <v>231</v>
      </c>
      <c r="CB115" s="955"/>
      <c r="CC115" s="955"/>
      <c r="CD115" s="955"/>
      <c r="CE115" s="955"/>
      <c r="CF115" s="949" t="s">
        <v>231</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224</v>
      </c>
      <c r="DH115" s="988"/>
      <c r="DI115" s="988"/>
      <c r="DJ115" s="988"/>
      <c r="DK115" s="989"/>
      <c r="DL115" s="990" t="s">
        <v>445</v>
      </c>
      <c r="DM115" s="988"/>
      <c r="DN115" s="988"/>
      <c r="DO115" s="988"/>
      <c r="DP115" s="989"/>
      <c r="DQ115" s="990" t="s">
        <v>446</v>
      </c>
      <c r="DR115" s="988"/>
      <c r="DS115" s="988"/>
      <c r="DT115" s="988"/>
      <c r="DU115" s="989"/>
      <c r="DV115" s="991" t="s">
        <v>437</v>
      </c>
      <c r="DW115" s="992"/>
      <c r="DX115" s="992"/>
      <c r="DY115" s="992"/>
      <c r="DZ115" s="993"/>
    </row>
    <row r="116" spans="1:130" s="233" customFormat="1" ht="26.25" customHeight="1" x14ac:dyDescent="0.15">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231</v>
      </c>
      <c r="AB116" s="988"/>
      <c r="AC116" s="988"/>
      <c r="AD116" s="988"/>
      <c r="AE116" s="989"/>
      <c r="AF116" s="990" t="s">
        <v>446</v>
      </c>
      <c r="AG116" s="988"/>
      <c r="AH116" s="988"/>
      <c r="AI116" s="988"/>
      <c r="AJ116" s="989"/>
      <c r="AK116" s="990" t="s">
        <v>224</v>
      </c>
      <c r="AL116" s="988"/>
      <c r="AM116" s="988"/>
      <c r="AN116" s="988"/>
      <c r="AO116" s="989"/>
      <c r="AP116" s="991" t="s">
        <v>437</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461</v>
      </c>
      <c r="BR116" s="955"/>
      <c r="BS116" s="955"/>
      <c r="BT116" s="955"/>
      <c r="BU116" s="955"/>
      <c r="BV116" s="955" t="s">
        <v>462</v>
      </c>
      <c r="BW116" s="955"/>
      <c r="BX116" s="955"/>
      <c r="BY116" s="955"/>
      <c r="BZ116" s="955"/>
      <c r="CA116" s="955" t="s">
        <v>452</v>
      </c>
      <c r="CB116" s="955"/>
      <c r="CC116" s="955"/>
      <c r="CD116" s="955"/>
      <c r="CE116" s="955"/>
      <c r="CF116" s="949" t="s">
        <v>231</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439</v>
      </c>
      <c r="DH116" s="988"/>
      <c r="DI116" s="988"/>
      <c r="DJ116" s="988"/>
      <c r="DK116" s="989"/>
      <c r="DL116" s="990" t="s">
        <v>224</v>
      </c>
      <c r="DM116" s="988"/>
      <c r="DN116" s="988"/>
      <c r="DO116" s="988"/>
      <c r="DP116" s="989"/>
      <c r="DQ116" s="990" t="s">
        <v>224</v>
      </c>
      <c r="DR116" s="988"/>
      <c r="DS116" s="988"/>
      <c r="DT116" s="988"/>
      <c r="DU116" s="989"/>
      <c r="DV116" s="991" t="s">
        <v>445</v>
      </c>
      <c r="DW116" s="992"/>
      <c r="DX116" s="992"/>
      <c r="DY116" s="992"/>
      <c r="DZ116" s="993"/>
    </row>
    <row r="117" spans="1:130" s="233"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306951</v>
      </c>
      <c r="AB117" s="1008"/>
      <c r="AC117" s="1008"/>
      <c r="AD117" s="1008"/>
      <c r="AE117" s="1009"/>
      <c r="AF117" s="1010">
        <v>318433</v>
      </c>
      <c r="AG117" s="1008"/>
      <c r="AH117" s="1008"/>
      <c r="AI117" s="1008"/>
      <c r="AJ117" s="1009"/>
      <c r="AK117" s="1010">
        <v>348049</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224</v>
      </c>
      <c r="BR117" s="955"/>
      <c r="BS117" s="955"/>
      <c r="BT117" s="955"/>
      <c r="BU117" s="955"/>
      <c r="BV117" s="955" t="s">
        <v>224</v>
      </c>
      <c r="BW117" s="955"/>
      <c r="BX117" s="955"/>
      <c r="BY117" s="955"/>
      <c r="BZ117" s="955"/>
      <c r="CA117" s="955" t="s">
        <v>461</v>
      </c>
      <c r="CB117" s="955"/>
      <c r="CC117" s="955"/>
      <c r="CD117" s="955"/>
      <c r="CE117" s="955"/>
      <c r="CF117" s="949" t="s">
        <v>461</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437</v>
      </c>
      <c r="DH117" s="988"/>
      <c r="DI117" s="988"/>
      <c r="DJ117" s="988"/>
      <c r="DK117" s="989"/>
      <c r="DL117" s="990" t="s">
        <v>467</v>
      </c>
      <c r="DM117" s="988"/>
      <c r="DN117" s="988"/>
      <c r="DO117" s="988"/>
      <c r="DP117" s="989"/>
      <c r="DQ117" s="990" t="s">
        <v>224</v>
      </c>
      <c r="DR117" s="988"/>
      <c r="DS117" s="988"/>
      <c r="DT117" s="988"/>
      <c r="DU117" s="989"/>
      <c r="DV117" s="991" t="s">
        <v>231</v>
      </c>
      <c r="DW117" s="992"/>
      <c r="DX117" s="992"/>
      <c r="DY117" s="992"/>
      <c r="DZ117" s="993"/>
    </row>
    <row r="118" spans="1:130" s="233"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305</v>
      </c>
      <c r="AL118" s="922"/>
      <c r="AM118" s="922"/>
      <c r="AN118" s="922"/>
      <c r="AO118" s="923"/>
      <c r="AP118" s="999" t="s">
        <v>431</v>
      </c>
      <c r="AQ118" s="1000"/>
      <c r="AR118" s="1000"/>
      <c r="AS118" s="1000"/>
      <c r="AT118" s="1001"/>
      <c r="AU118" s="937"/>
      <c r="AV118" s="938"/>
      <c r="AW118" s="938"/>
      <c r="AX118" s="938"/>
      <c r="AY118" s="938"/>
      <c r="AZ118" s="1002" t="s">
        <v>468</v>
      </c>
      <c r="BA118" s="994"/>
      <c r="BB118" s="994"/>
      <c r="BC118" s="994"/>
      <c r="BD118" s="994"/>
      <c r="BE118" s="994"/>
      <c r="BF118" s="994"/>
      <c r="BG118" s="994"/>
      <c r="BH118" s="994"/>
      <c r="BI118" s="994"/>
      <c r="BJ118" s="994"/>
      <c r="BK118" s="994"/>
      <c r="BL118" s="994"/>
      <c r="BM118" s="994"/>
      <c r="BN118" s="994"/>
      <c r="BO118" s="994"/>
      <c r="BP118" s="995"/>
      <c r="BQ118" s="1028" t="s">
        <v>461</v>
      </c>
      <c r="BR118" s="1029"/>
      <c r="BS118" s="1029"/>
      <c r="BT118" s="1029"/>
      <c r="BU118" s="1029"/>
      <c r="BV118" s="1029" t="s">
        <v>462</v>
      </c>
      <c r="BW118" s="1029"/>
      <c r="BX118" s="1029"/>
      <c r="BY118" s="1029"/>
      <c r="BZ118" s="1029"/>
      <c r="CA118" s="1029" t="s">
        <v>439</v>
      </c>
      <c r="CB118" s="1029"/>
      <c r="CC118" s="1029"/>
      <c r="CD118" s="1029"/>
      <c r="CE118" s="1029"/>
      <c r="CF118" s="949" t="s">
        <v>461</v>
      </c>
      <c r="CG118" s="950"/>
      <c r="CH118" s="950"/>
      <c r="CI118" s="950"/>
      <c r="CJ118" s="950"/>
      <c r="CK118" s="977"/>
      <c r="CL118" s="978"/>
      <c r="CM118" s="951" t="s">
        <v>469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445</v>
      </c>
      <c r="DH118" s="988"/>
      <c r="DI118" s="988"/>
      <c r="DJ118" s="988"/>
      <c r="DK118" s="989"/>
      <c r="DL118" s="990" t="s">
        <v>231</v>
      </c>
      <c r="DM118" s="988"/>
      <c r="DN118" s="988"/>
      <c r="DO118" s="988"/>
      <c r="DP118" s="989"/>
      <c r="DQ118" s="990" t="s">
        <v>445</v>
      </c>
      <c r="DR118" s="988"/>
      <c r="DS118" s="988"/>
      <c r="DT118" s="988"/>
      <c r="DU118" s="989"/>
      <c r="DV118" s="991" t="s">
        <v>452</v>
      </c>
      <c r="DW118" s="992"/>
      <c r="DX118" s="992"/>
      <c r="DY118" s="992"/>
      <c r="DZ118" s="993"/>
    </row>
    <row r="119" spans="1:130" s="233" customFormat="1" ht="26.25" customHeight="1" x14ac:dyDescent="0.15">
      <c r="A119" s="1086"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231</v>
      </c>
      <c r="AB119" s="929"/>
      <c r="AC119" s="929"/>
      <c r="AD119" s="929"/>
      <c r="AE119" s="930"/>
      <c r="AF119" s="931" t="s">
        <v>439</v>
      </c>
      <c r="AG119" s="929"/>
      <c r="AH119" s="929"/>
      <c r="AI119" s="929"/>
      <c r="AJ119" s="930"/>
      <c r="AK119" s="931" t="s">
        <v>446</v>
      </c>
      <c r="AL119" s="929"/>
      <c r="AM119" s="929"/>
      <c r="AN119" s="929"/>
      <c r="AO119" s="930"/>
      <c r="AP119" s="932" t="s">
        <v>445</v>
      </c>
      <c r="AQ119" s="933"/>
      <c r="AR119" s="933"/>
      <c r="AS119" s="933"/>
      <c r="AT119" s="934"/>
      <c r="AU119" s="939"/>
      <c r="AV119" s="940"/>
      <c r="AW119" s="940"/>
      <c r="AX119" s="940"/>
      <c r="AY119" s="940"/>
      <c r="AZ119" s="254" t="s">
        <v>185</v>
      </c>
      <c r="BA119" s="254"/>
      <c r="BB119" s="254"/>
      <c r="BC119" s="254"/>
      <c r="BD119" s="254"/>
      <c r="BE119" s="254"/>
      <c r="BF119" s="254"/>
      <c r="BG119" s="254"/>
      <c r="BH119" s="254"/>
      <c r="BI119" s="254"/>
      <c r="BJ119" s="254"/>
      <c r="BK119" s="254"/>
      <c r="BL119" s="254"/>
      <c r="BM119" s="254"/>
      <c r="BN119" s="254"/>
      <c r="BO119" s="1006" t="s">
        <v>470</v>
      </c>
      <c r="BP119" s="1034"/>
      <c r="BQ119" s="1028">
        <v>2937473</v>
      </c>
      <c r="BR119" s="1029"/>
      <c r="BS119" s="1029"/>
      <c r="BT119" s="1029"/>
      <c r="BU119" s="1029"/>
      <c r="BV119" s="1029">
        <v>3153980</v>
      </c>
      <c r="BW119" s="1029"/>
      <c r="BX119" s="1029"/>
      <c r="BY119" s="1029"/>
      <c r="BZ119" s="1029"/>
      <c r="CA119" s="1029">
        <v>3521640</v>
      </c>
      <c r="CB119" s="1029"/>
      <c r="CC119" s="1029"/>
      <c r="CD119" s="1029"/>
      <c r="CE119" s="1029"/>
      <c r="CF119" s="1030"/>
      <c r="CG119" s="1031"/>
      <c r="CH119" s="1031"/>
      <c r="CI119" s="1031"/>
      <c r="CJ119" s="1032"/>
      <c r="CK119" s="979"/>
      <c r="CL119" s="980"/>
      <c r="CM119" s="1002" t="s">
        <v>471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24992</v>
      </c>
      <c r="DH119" s="1015"/>
      <c r="DI119" s="1015"/>
      <c r="DJ119" s="1015"/>
      <c r="DK119" s="1016"/>
      <c r="DL119" s="1014">
        <v>22233</v>
      </c>
      <c r="DM119" s="1015"/>
      <c r="DN119" s="1015"/>
      <c r="DO119" s="1015"/>
      <c r="DP119" s="1016"/>
      <c r="DQ119" s="1014">
        <v>19513</v>
      </c>
      <c r="DR119" s="1015"/>
      <c r="DS119" s="1015"/>
      <c r="DT119" s="1015"/>
      <c r="DU119" s="1016"/>
      <c r="DV119" s="1017">
        <v>1</v>
      </c>
      <c r="DW119" s="1018"/>
      <c r="DX119" s="1018"/>
      <c r="DY119" s="1018"/>
      <c r="DZ119" s="1019"/>
    </row>
    <row r="120" spans="1:130" s="233" customFormat="1" ht="26.25" customHeight="1" x14ac:dyDescent="0.15">
      <c r="A120" s="1087"/>
      <c r="B120" s="978"/>
      <c r="C120" s="951" t="s">
        <v>441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461</v>
      </c>
      <c r="AB120" s="988"/>
      <c r="AC120" s="988"/>
      <c r="AD120" s="988"/>
      <c r="AE120" s="989"/>
      <c r="AF120" s="990" t="s">
        <v>445</v>
      </c>
      <c r="AG120" s="988"/>
      <c r="AH120" s="988"/>
      <c r="AI120" s="988"/>
      <c r="AJ120" s="989"/>
      <c r="AK120" s="990" t="s">
        <v>231</v>
      </c>
      <c r="AL120" s="988"/>
      <c r="AM120" s="988"/>
      <c r="AN120" s="988"/>
      <c r="AO120" s="989"/>
      <c r="AP120" s="991" t="s">
        <v>439</v>
      </c>
      <c r="AQ120" s="992"/>
      <c r="AR120" s="992"/>
      <c r="AS120" s="992"/>
      <c r="AT120" s="993"/>
      <c r="AU120" s="1020" t="s">
        <v>472</v>
      </c>
      <c r="AV120" s="1021"/>
      <c r="AW120" s="1021"/>
      <c r="AX120" s="1021"/>
      <c r="AY120" s="1022"/>
      <c r="AZ120" s="958" t="s">
        <v>473</v>
      </c>
      <c r="BA120" s="926"/>
      <c r="BB120" s="926"/>
      <c r="BC120" s="926"/>
      <c r="BD120" s="926"/>
      <c r="BE120" s="926"/>
      <c r="BF120" s="926"/>
      <c r="BG120" s="926"/>
      <c r="BH120" s="926"/>
      <c r="BI120" s="926"/>
      <c r="BJ120" s="926"/>
      <c r="BK120" s="926"/>
      <c r="BL120" s="926"/>
      <c r="BM120" s="926"/>
      <c r="BN120" s="926"/>
      <c r="BO120" s="926"/>
      <c r="BP120" s="927"/>
      <c r="BQ120" s="959">
        <v>2125490</v>
      </c>
      <c r="BR120" s="960"/>
      <c r="BS120" s="960"/>
      <c r="BT120" s="960"/>
      <c r="BU120" s="960"/>
      <c r="BV120" s="960">
        <v>2630036</v>
      </c>
      <c r="BW120" s="960"/>
      <c r="BX120" s="960"/>
      <c r="BY120" s="960"/>
      <c r="BZ120" s="960"/>
      <c r="CA120" s="960">
        <v>2790580</v>
      </c>
      <c r="CB120" s="960"/>
      <c r="CC120" s="960"/>
      <c r="CD120" s="960"/>
      <c r="CE120" s="960"/>
      <c r="CF120" s="973">
        <v>143.9</v>
      </c>
      <c r="CG120" s="974"/>
      <c r="CH120" s="974"/>
      <c r="CI120" s="974"/>
      <c r="CJ120" s="974"/>
      <c r="CK120" s="1035" t="s">
        <v>474</v>
      </c>
      <c r="CL120" s="1036"/>
      <c r="CM120" s="1036"/>
      <c r="CN120" s="1036"/>
      <c r="CO120" s="1037"/>
      <c r="CP120" s="1043" t="s">
        <v>475</v>
      </c>
      <c r="CQ120" s="1044"/>
      <c r="CR120" s="1044"/>
      <c r="CS120" s="1044"/>
      <c r="CT120" s="1044"/>
      <c r="CU120" s="1044"/>
      <c r="CV120" s="1044"/>
      <c r="CW120" s="1044"/>
      <c r="CX120" s="1044"/>
      <c r="CY120" s="1044"/>
      <c r="CZ120" s="1044"/>
      <c r="DA120" s="1044"/>
      <c r="DB120" s="1044"/>
      <c r="DC120" s="1044"/>
      <c r="DD120" s="1044"/>
      <c r="DE120" s="1044"/>
      <c r="DF120" s="1045"/>
      <c r="DG120" s="959">
        <v>242878</v>
      </c>
      <c r="DH120" s="960"/>
      <c r="DI120" s="960"/>
      <c r="DJ120" s="960"/>
      <c r="DK120" s="960"/>
      <c r="DL120" s="960">
        <v>256439</v>
      </c>
      <c r="DM120" s="960"/>
      <c r="DN120" s="960"/>
      <c r="DO120" s="960"/>
      <c r="DP120" s="960"/>
      <c r="DQ120" s="960">
        <v>189098</v>
      </c>
      <c r="DR120" s="960"/>
      <c r="DS120" s="960"/>
      <c r="DT120" s="960"/>
      <c r="DU120" s="960"/>
      <c r="DV120" s="961">
        <v>9.8000000000000007</v>
      </c>
      <c r="DW120" s="961"/>
      <c r="DX120" s="961"/>
      <c r="DY120" s="961"/>
      <c r="DZ120" s="962"/>
    </row>
    <row r="121" spans="1:130" s="233" customFormat="1" ht="26.25" customHeight="1" x14ac:dyDescent="0.15">
      <c r="A121" s="1087"/>
      <c r="B121" s="978"/>
      <c r="C121" s="1003" t="s">
        <v>476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445</v>
      </c>
      <c r="AB121" s="988"/>
      <c r="AC121" s="988"/>
      <c r="AD121" s="988"/>
      <c r="AE121" s="989"/>
      <c r="AF121" s="990" t="s">
        <v>439</v>
      </c>
      <c r="AG121" s="988"/>
      <c r="AH121" s="988"/>
      <c r="AI121" s="988"/>
      <c r="AJ121" s="989"/>
      <c r="AK121" s="990" t="s">
        <v>231</v>
      </c>
      <c r="AL121" s="988"/>
      <c r="AM121" s="988"/>
      <c r="AN121" s="988"/>
      <c r="AO121" s="989"/>
      <c r="AP121" s="991" t="s">
        <v>446</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42347</v>
      </c>
      <c r="BR121" s="955"/>
      <c r="BS121" s="955"/>
      <c r="BT121" s="955"/>
      <c r="BU121" s="955"/>
      <c r="BV121" s="955">
        <v>30243</v>
      </c>
      <c r="BW121" s="955"/>
      <c r="BX121" s="955"/>
      <c r="BY121" s="955"/>
      <c r="BZ121" s="955"/>
      <c r="CA121" s="955" t="s">
        <v>231</v>
      </c>
      <c r="CB121" s="955"/>
      <c r="CC121" s="955"/>
      <c r="CD121" s="955"/>
      <c r="CE121" s="955"/>
      <c r="CF121" s="949" t="s">
        <v>445</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t="s">
        <v>231</v>
      </c>
      <c r="DH121" s="955"/>
      <c r="DI121" s="955"/>
      <c r="DJ121" s="955"/>
      <c r="DK121" s="955"/>
      <c r="DL121" s="955" t="s">
        <v>445</v>
      </c>
      <c r="DM121" s="955"/>
      <c r="DN121" s="955"/>
      <c r="DO121" s="955"/>
      <c r="DP121" s="955"/>
      <c r="DQ121" s="955" t="s">
        <v>231</v>
      </c>
      <c r="DR121" s="955"/>
      <c r="DS121" s="955"/>
      <c r="DT121" s="955"/>
      <c r="DU121" s="955"/>
      <c r="DV121" s="956" t="s">
        <v>445</v>
      </c>
      <c r="DW121" s="956"/>
      <c r="DX121" s="956"/>
      <c r="DY121" s="956"/>
      <c r="DZ121" s="957"/>
    </row>
    <row r="122" spans="1:130" s="233" customFormat="1" ht="26.25" customHeight="1" x14ac:dyDescent="0.15">
      <c r="A122" s="1087"/>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231</v>
      </c>
      <c r="AB122" s="988"/>
      <c r="AC122" s="988"/>
      <c r="AD122" s="988"/>
      <c r="AE122" s="989"/>
      <c r="AF122" s="990" t="s">
        <v>231</v>
      </c>
      <c r="AG122" s="988"/>
      <c r="AH122" s="988"/>
      <c r="AI122" s="988"/>
      <c r="AJ122" s="989"/>
      <c r="AK122" s="990" t="s">
        <v>446</v>
      </c>
      <c r="AL122" s="988"/>
      <c r="AM122" s="988"/>
      <c r="AN122" s="988"/>
      <c r="AO122" s="989"/>
      <c r="AP122" s="991" t="s">
        <v>231</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2498237</v>
      </c>
      <c r="BR122" s="1029"/>
      <c r="BS122" s="1029"/>
      <c r="BT122" s="1029"/>
      <c r="BU122" s="1029"/>
      <c r="BV122" s="1029">
        <v>2679296</v>
      </c>
      <c r="BW122" s="1029"/>
      <c r="BX122" s="1029"/>
      <c r="BY122" s="1029"/>
      <c r="BZ122" s="1029"/>
      <c r="CA122" s="1029">
        <v>2570459</v>
      </c>
      <c r="CB122" s="1029"/>
      <c r="CC122" s="1029"/>
      <c r="CD122" s="1029"/>
      <c r="CE122" s="1029"/>
      <c r="CF122" s="1046">
        <v>132.6</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t="s">
        <v>439</v>
      </c>
      <c r="DH122" s="955"/>
      <c r="DI122" s="955"/>
      <c r="DJ122" s="955"/>
      <c r="DK122" s="955"/>
      <c r="DL122" s="955" t="s">
        <v>452</v>
      </c>
      <c r="DM122" s="955"/>
      <c r="DN122" s="955"/>
      <c r="DO122" s="955"/>
      <c r="DP122" s="955"/>
      <c r="DQ122" s="955" t="s">
        <v>439</v>
      </c>
      <c r="DR122" s="955"/>
      <c r="DS122" s="955"/>
      <c r="DT122" s="955"/>
      <c r="DU122" s="955"/>
      <c r="DV122" s="956" t="s">
        <v>439</v>
      </c>
      <c r="DW122" s="956"/>
      <c r="DX122" s="956"/>
      <c r="DY122" s="956"/>
      <c r="DZ122" s="957"/>
    </row>
    <row r="123" spans="1:130" s="233" customFormat="1" ht="26.25" customHeight="1" x14ac:dyDescent="0.15">
      <c r="A123" s="1087"/>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231</v>
      </c>
      <c r="AB123" s="988"/>
      <c r="AC123" s="988"/>
      <c r="AD123" s="988"/>
      <c r="AE123" s="989"/>
      <c r="AF123" s="990" t="s">
        <v>439</v>
      </c>
      <c r="AG123" s="988"/>
      <c r="AH123" s="988"/>
      <c r="AI123" s="988"/>
      <c r="AJ123" s="989"/>
      <c r="AK123" s="990" t="s">
        <v>231</v>
      </c>
      <c r="AL123" s="988"/>
      <c r="AM123" s="988"/>
      <c r="AN123" s="988"/>
      <c r="AO123" s="989"/>
      <c r="AP123" s="991" t="s">
        <v>439</v>
      </c>
      <c r="AQ123" s="992"/>
      <c r="AR123" s="992"/>
      <c r="AS123" s="992"/>
      <c r="AT123" s="993"/>
      <c r="AU123" s="1026"/>
      <c r="AV123" s="1027"/>
      <c r="AW123" s="1027"/>
      <c r="AX123" s="1027"/>
      <c r="AY123" s="1027"/>
      <c r="AZ123" s="254" t="s">
        <v>185</v>
      </c>
      <c r="BA123" s="254"/>
      <c r="BB123" s="254"/>
      <c r="BC123" s="254"/>
      <c r="BD123" s="254"/>
      <c r="BE123" s="254"/>
      <c r="BF123" s="254"/>
      <c r="BG123" s="254"/>
      <c r="BH123" s="254"/>
      <c r="BI123" s="254"/>
      <c r="BJ123" s="254"/>
      <c r="BK123" s="254"/>
      <c r="BL123" s="254"/>
      <c r="BM123" s="254"/>
      <c r="BN123" s="254"/>
      <c r="BO123" s="1006" t="s">
        <v>481</v>
      </c>
      <c r="BP123" s="1034"/>
      <c r="BQ123" s="1093">
        <v>4666074</v>
      </c>
      <c r="BR123" s="1060"/>
      <c r="BS123" s="1060"/>
      <c r="BT123" s="1060"/>
      <c r="BU123" s="1060"/>
      <c r="BV123" s="1060">
        <v>5339575</v>
      </c>
      <c r="BW123" s="1060"/>
      <c r="BX123" s="1060"/>
      <c r="BY123" s="1060"/>
      <c r="BZ123" s="1060"/>
      <c r="CA123" s="1060">
        <v>5361039</v>
      </c>
      <c r="CB123" s="1060"/>
      <c r="CC123" s="1060"/>
      <c r="CD123" s="1060"/>
      <c r="CE123" s="1060"/>
      <c r="CF123" s="1030"/>
      <c r="CG123" s="1031"/>
      <c r="CH123" s="1031"/>
      <c r="CI123" s="1031"/>
      <c r="CJ123" s="1032"/>
      <c r="CK123" s="1038"/>
      <c r="CL123" s="1039"/>
      <c r="CM123" s="1039"/>
      <c r="CN123" s="1039"/>
      <c r="CO123" s="1040"/>
      <c r="CP123" s="1048" t="s">
        <v>482</v>
      </c>
      <c r="CQ123" s="1049"/>
      <c r="CR123" s="1049"/>
      <c r="CS123" s="1049"/>
      <c r="CT123" s="1049"/>
      <c r="CU123" s="1049"/>
      <c r="CV123" s="1049"/>
      <c r="CW123" s="1049"/>
      <c r="CX123" s="1049"/>
      <c r="CY123" s="1049"/>
      <c r="CZ123" s="1049"/>
      <c r="DA123" s="1049"/>
      <c r="DB123" s="1049"/>
      <c r="DC123" s="1049"/>
      <c r="DD123" s="1049"/>
      <c r="DE123" s="1049"/>
      <c r="DF123" s="1050"/>
      <c r="DG123" s="987" t="s">
        <v>437</v>
      </c>
      <c r="DH123" s="988"/>
      <c r="DI123" s="988"/>
      <c r="DJ123" s="988"/>
      <c r="DK123" s="989"/>
      <c r="DL123" s="990" t="s">
        <v>446</v>
      </c>
      <c r="DM123" s="988"/>
      <c r="DN123" s="988"/>
      <c r="DO123" s="988"/>
      <c r="DP123" s="989"/>
      <c r="DQ123" s="990" t="s">
        <v>437</v>
      </c>
      <c r="DR123" s="988"/>
      <c r="DS123" s="988"/>
      <c r="DT123" s="988"/>
      <c r="DU123" s="989"/>
      <c r="DV123" s="991" t="s">
        <v>442</v>
      </c>
      <c r="DW123" s="992"/>
      <c r="DX123" s="992"/>
      <c r="DY123" s="992"/>
      <c r="DZ123" s="993"/>
    </row>
    <row r="124" spans="1:130" s="233" customFormat="1" ht="26.25" customHeight="1" thickBot="1" x14ac:dyDescent="0.2">
      <c r="A124" s="1087"/>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445</v>
      </c>
      <c r="AB124" s="988"/>
      <c r="AC124" s="988"/>
      <c r="AD124" s="988"/>
      <c r="AE124" s="989"/>
      <c r="AF124" s="990" t="s">
        <v>437</v>
      </c>
      <c r="AG124" s="988"/>
      <c r="AH124" s="988"/>
      <c r="AI124" s="988"/>
      <c r="AJ124" s="989"/>
      <c r="AK124" s="990" t="s">
        <v>462</v>
      </c>
      <c r="AL124" s="988"/>
      <c r="AM124" s="988"/>
      <c r="AN124" s="988"/>
      <c r="AO124" s="989"/>
      <c r="AP124" s="991" t="s">
        <v>462</v>
      </c>
      <c r="AQ124" s="992"/>
      <c r="AR124" s="992"/>
      <c r="AS124" s="992"/>
      <c r="AT124" s="993"/>
      <c r="AU124" s="1089" t="s">
        <v>483</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445</v>
      </c>
      <c r="BR124" s="1056"/>
      <c r="BS124" s="1056"/>
      <c r="BT124" s="1056"/>
      <c r="BU124" s="1056"/>
      <c r="BV124" s="1056" t="s">
        <v>445</v>
      </c>
      <c r="BW124" s="1056"/>
      <c r="BX124" s="1056"/>
      <c r="BY124" s="1056"/>
      <c r="BZ124" s="1056"/>
      <c r="CA124" s="1056" t="s">
        <v>462</v>
      </c>
      <c r="CB124" s="1056"/>
      <c r="CC124" s="1056"/>
      <c r="CD124" s="1056"/>
      <c r="CE124" s="1056"/>
      <c r="CF124" s="1057"/>
      <c r="CG124" s="1058"/>
      <c r="CH124" s="1058"/>
      <c r="CI124" s="1058"/>
      <c r="CJ124" s="1059"/>
      <c r="CK124" s="1041"/>
      <c r="CL124" s="1041"/>
      <c r="CM124" s="1041"/>
      <c r="CN124" s="1041"/>
      <c r="CO124" s="1042"/>
      <c r="CP124" s="1048" t="s">
        <v>484</v>
      </c>
      <c r="CQ124" s="1049"/>
      <c r="CR124" s="1049"/>
      <c r="CS124" s="1049"/>
      <c r="CT124" s="1049"/>
      <c r="CU124" s="1049"/>
      <c r="CV124" s="1049"/>
      <c r="CW124" s="1049"/>
      <c r="CX124" s="1049"/>
      <c r="CY124" s="1049"/>
      <c r="CZ124" s="1049"/>
      <c r="DA124" s="1049"/>
      <c r="DB124" s="1049"/>
      <c r="DC124" s="1049"/>
      <c r="DD124" s="1049"/>
      <c r="DE124" s="1049"/>
      <c r="DF124" s="1050"/>
      <c r="DG124" s="1033" t="s">
        <v>231</v>
      </c>
      <c r="DH124" s="1015"/>
      <c r="DI124" s="1015"/>
      <c r="DJ124" s="1015"/>
      <c r="DK124" s="1016"/>
      <c r="DL124" s="1014" t="s">
        <v>231</v>
      </c>
      <c r="DM124" s="1015"/>
      <c r="DN124" s="1015"/>
      <c r="DO124" s="1015"/>
      <c r="DP124" s="1016"/>
      <c r="DQ124" s="1014" t="s">
        <v>231</v>
      </c>
      <c r="DR124" s="1015"/>
      <c r="DS124" s="1015"/>
      <c r="DT124" s="1015"/>
      <c r="DU124" s="1016"/>
      <c r="DV124" s="1017" t="s">
        <v>462</v>
      </c>
      <c r="DW124" s="1018"/>
      <c r="DX124" s="1018"/>
      <c r="DY124" s="1018"/>
      <c r="DZ124" s="1019"/>
    </row>
    <row r="125" spans="1:130" s="233" customFormat="1" ht="26.25" customHeight="1" x14ac:dyDescent="0.15">
      <c r="A125" s="1087"/>
      <c r="B125" s="978"/>
      <c r="C125" s="951" t="s">
        <v>469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231</v>
      </c>
      <c r="AB125" s="988"/>
      <c r="AC125" s="988"/>
      <c r="AD125" s="988"/>
      <c r="AE125" s="989"/>
      <c r="AF125" s="990" t="s">
        <v>231</v>
      </c>
      <c r="AG125" s="988"/>
      <c r="AH125" s="988"/>
      <c r="AI125" s="988"/>
      <c r="AJ125" s="989"/>
      <c r="AK125" s="990" t="s">
        <v>231</v>
      </c>
      <c r="AL125" s="988"/>
      <c r="AM125" s="988"/>
      <c r="AN125" s="988"/>
      <c r="AO125" s="989"/>
      <c r="AP125" s="991" t="s">
        <v>231</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485</v>
      </c>
      <c r="CL125" s="1036"/>
      <c r="CM125" s="1036"/>
      <c r="CN125" s="1036"/>
      <c r="CO125" s="1037"/>
      <c r="CP125" s="958" t="s">
        <v>486</v>
      </c>
      <c r="CQ125" s="926"/>
      <c r="CR125" s="926"/>
      <c r="CS125" s="926"/>
      <c r="CT125" s="926"/>
      <c r="CU125" s="926"/>
      <c r="CV125" s="926"/>
      <c r="CW125" s="926"/>
      <c r="CX125" s="926"/>
      <c r="CY125" s="926"/>
      <c r="CZ125" s="926"/>
      <c r="DA125" s="926"/>
      <c r="DB125" s="926"/>
      <c r="DC125" s="926"/>
      <c r="DD125" s="926"/>
      <c r="DE125" s="926"/>
      <c r="DF125" s="927"/>
      <c r="DG125" s="959" t="s">
        <v>231</v>
      </c>
      <c r="DH125" s="960"/>
      <c r="DI125" s="960"/>
      <c r="DJ125" s="960"/>
      <c r="DK125" s="960"/>
      <c r="DL125" s="960" t="s">
        <v>231</v>
      </c>
      <c r="DM125" s="960"/>
      <c r="DN125" s="960"/>
      <c r="DO125" s="960"/>
      <c r="DP125" s="960"/>
      <c r="DQ125" s="960" t="s">
        <v>231</v>
      </c>
      <c r="DR125" s="960"/>
      <c r="DS125" s="960"/>
      <c r="DT125" s="960"/>
      <c r="DU125" s="960"/>
      <c r="DV125" s="961" t="s">
        <v>231</v>
      </c>
      <c r="DW125" s="961"/>
      <c r="DX125" s="961"/>
      <c r="DY125" s="961"/>
      <c r="DZ125" s="962"/>
    </row>
    <row r="126" spans="1:130" s="233" customFormat="1" ht="26.25" customHeight="1" thickBot="1" x14ac:dyDescent="0.2">
      <c r="A126" s="1087"/>
      <c r="B126" s="978"/>
      <c r="C126" s="951" t="s">
        <v>471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1272</v>
      </c>
      <c r="AB126" s="988"/>
      <c r="AC126" s="988"/>
      <c r="AD126" s="988"/>
      <c r="AE126" s="989"/>
      <c r="AF126" s="990">
        <v>343</v>
      </c>
      <c r="AG126" s="988"/>
      <c r="AH126" s="988"/>
      <c r="AI126" s="988"/>
      <c r="AJ126" s="989"/>
      <c r="AK126" s="990">
        <v>9299</v>
      </c>
      <c r="AL126" s="988"/>
      <c r="AM126" s="988"/>
      <c r="AN126" s="988"/>
      <c r="AO126" s="989"/>
      <c r="AP126" s="991">
        <v>0.5</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487</v>
      </c>
      <c r="CQ126" s="952"/>
      <c r="CR126" s="952"/>
      <c r="CS126" s="952"/>
      <c r="CT126" s="952"/>
      <c r="CU126" s="952"/>
      <c r="CV126" s="952"/>
      <c r="CW126" s="952"/>
      <c r="CX126" s="952"/>
      <c r="CY126" s="952"/>
      <c r="CZ126" s="952"/>
      <c r="DA126" s="952"/>
      <c r="DB126" s="952"/>
      <c r="DC126" s="952"/>
      <c r="DD126" s="952"/>
      <c r="DE126" s="952"/>
      <c r="DF126" s="953"/>
      <c r="DG126" s="954" t="s">
        <v>467</v>
      </c>
      <c r="DH126" s="955"/>
      <c r="DI126" s="955"/>
      <c r="DJ126" s="955"/>
      <c r="DK126" s="955"/>
      <c r="DL126" s="955" t="s">
        <v>452</v>
      </c>
      <c r="DM126" s="955"/>
      <c r="DN126" s="955"/>
      <c r="DO126" s="955"/>
      <c r="DP126" s="955"/>
      <c r="DQ126" s="955" t="s">
        <v>231</v>
      </c>
      <c r="DR126" s="955"/>
      <c r="DS126" s="955"/>
      <c r="DT126" s="955"/>
      <c r="DU126" s="955"/>
      <c r="DV126" s="956" t="s">
        <v>231</v>
      </c>
      <c r="DW126" s="956"/>
      <c r="DX126" s="956"/>
      <c r="DY126" s="956"/>
      <c r="DZ126" s="957"/>
    </row>
    <row r="127" spans="1:130" s="233" customFormat="1" ht="26.25" customHeight="1" x14ac:dyDescent="0.15">
      <c r="A127" s="1088"/>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192</v>
      </c>
      <c r="AB127" s="988"/>
      <c r="AC127" s="988"/>
      <c r="AD127" s="988"/>
      <c r="AE127" s="989"/>
      <c r="AF127" s="990">
        <v>173</v>
      </c>
      <c r="AG127" s="988"/>
      <c r="AH127" s="988"/>
      <c r="AI127" s="988"/>
      <c r="AJ127" s="989"/>
      <c r="AK127" s="990">
        <v>362</v>
      </c>
      <c r="AL127" s="988"/>
      <c r="AM127" s="988"/>
      <c r="AN127" s="988"/>
      <c r="AO127" s="989"/>
      <c r="AP127" s="991">
        <v>0</v>
      </c>
      <c r="AQ127" s="992"/>
      <c r="AR127" s="992"/>
      <c r="AS127" s="992"/>
      <c r="AT127" s="993"/>
      <c r="AU127" s="235"/>
      <c r="AV127" s="235"/>
      <c r="AW127" s="235"/>
      <c r="AX127" s="1061" t="s">
        <v>489</v>
      </c>
      <c r="AY127" s="1062"/>
      <c r="AZ127" s="1062"/>
      <c r="BA127" s="1062"/>
      <c r="BB127" s="1062"/>
      <c r="BC127" s="1062"/>
      <c r="BD127" s="1062"/>
      <c r="BE127" s="1063"/>
      <c r="BF127" s="1064" t="s">
        <v>490</v>
      </c>
      <c r="BG127" s="1062"/>
      <c r="BH127" s="1062"/>
      <c r="BI127" s="1062"/>
      <c r="BJ127" s="1062"/>
      <c r="BK127" s="1062"/>
      <c r="BL127" s="1063"/>
      <c r="BM127" s="1064" t="s">
        <v>491</v>
      </c>
      <c r="BN127" s="1062"/>
      <c r="BO127" s="1062"/>
      <c r="BP127" s="1062"/>
      <c r="BQ127" s="1062"/>
      <c r="BR127" s="1062"/>
      <c r="BS127" s="1063"/>
      <c r="BT127" s="1064" t="s">
        <v>492</v>
      </c>
      <c r="BU127" s="1062"/>
      <c r="BV127" s="1062"/>
      <c r="BW127" s="1062"/>
      <c r="BX127" s="1062"/>
      <c r="BY127" s="1062"/>
      <c r="BZ127" s="1085"/>
      <c r="CA127" s="235"/>
      <c r="CB127" s="235"/>
      <c r="CC127" s="235"/>
      <c r="CD127" s="258"/>
      <c r="CE127" s="258"/>
      <c r="CF127" s="258"/>
      <c r="CG127" s="235"/>
      <c r="CH127" s="235"/>
      <c r="CI127" s="235"/>
      <c r="CJ127" s="257"/>
      <c r="CK127" s="1052"/>
      <c r="CL127" s="1039"/>
      <c r="CM127" s="1039"/>
      <c r="CN127" s="1039"/>
      <c r="CO127" s="1040"/>
      <c r="CP127" s="951" t="s">
        <v>493</v>
      </c>
      <c r="CQ127" s="952"/>
      <c r="CR127" s="952"/>
      <c r="CS127" s="952"/>
      <c r="CT127" s="952"/>
      <c r="CU127" s="952"/>
      <c r="CV127" s="952"/>
      <c r="CW127" s="952"/>
      <c r="CX127" s="952"/>
      <c r="CY127" s="952"/>
      <c r="CZ127" s="952"/>
      <c r="DA127" s="952"/>
      <c r="DB127" s="952"/>
      <c r="DC127" s="952"/>
      <c r="DD127" s="952"/>
      <c r="DE127" s="952"/>
      <c r="DF127" s="953"/>
      <c r="DG127" s="954" t="s">
        <v>231</v>
      </c>
      <c r="DH127" s="955"/>
      <c r="DI127" s="955"/>
      <c r="DJ127" s="955"/>
      <c r="DK127" s="955"/>
      <c r="DL127" s="955" t="s">
        <v>452</v>
      </c>
      <c r="DM127" s="955"/>
      <c r="DN127" s="955"/>
      <c r="DO127" s="955"/>
      <c r="DP127" s="955"/>
      <c r="DQ127" s="955" t="s">
        <v>442</v>
      </c>
      <c r="DR127" s="955"/>
      <c r="DS127" s="955"/>
      <c r="DT127" s="955"/>
      <c r="DU127" s="955"/>
      <c r="DV127" s="956" t="s">
        <v>231</v>
      </c>
      <c r="DW127" s="956"/>
      <c r="DX127" s="956"/>
      <c r="DY127" s="956"/>
      <c r="DZ127" s="957"/>
    </row>
    <row r="128" spans="1:130" s="233" customFormat="1" ht="26.25" customHeight="1" thickBot="1" x14ac:dyDescent="0.2">
      <c r="A128" s="1071" t="s">
        <v>494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495</v>
      </c>
      <c r="X128" s="1073"/>
      <c r="Y128" s="1073"/>
      <c r="Z128" s="1074"/>
      <c r="AA128" s="1075">
        <v>11668</v>
      </c>
      <c r="AB128" s="1076"/>
      <c r="AC128" s="1076"/>
      <c r="AD128" s="1076"/>
      <c r="AE128" s="1077"/>
      <c r="AF128" s="1078">
        <v>11648</v>
      </c>
      <c r="AG128" s="1076"/>
      <c r="AH128" s="1076"/>
      <c r="AI128" s="1076"/>
      <c r="AJ128" s="1077"/>
      <c r="AK128" s="1078">
        <v>11630</v>
      </c>
      <c r="AL128" s="1076"/>
      <c r="AM128" s="1076"/>
      <c r="AN128" s="1076"/>
      <c r="AO128" s="1077"/>
      <c r="AP128" s="1079"/>
      <c r="AQ128" s="1080"/>
      <c r="AR128" s="1080"/>
      <c r="AS128" s="1080"/>
      <c r="AT128" s="1081"/>
      <c r="AU128" s="235"/>
      <c r="AV128" s="235"/>
      <c r="AW128" s="235"/>
      <c r="AX128" s="925" t="s">
        <v>496</v>
      </c>
      <c r="AY128" s="926"/>
      <c r="AZ128" s="926"/>
      <c r="BA128" s="926"/>
      <c r="BB128" s="926"/>
      <c r="BC128" s="926"/>
      <c r="BD128" s="926"/>
      <c r="BE128" s="927"/>
      <c r="BF128" s="1082" t="s">
        <v>442</v>
      </c>
      <c r="BG128" s="1083"/>
      <c r="BH128" s="1083"/>
      <c r="BI128" s="1083"/>
      <c r="BJ128" s="1083"/>
      <c r="BK128" s="1083"/>
      <c r="BL128" s="1084"/>
      <c r="BM128" s="1082">
        <v>15</v>
      </c>
      <c r="BN128" s="1083"/>
      <c r="BO128" s="1083"/>
      <c r="BP128" s="1083"/>
      <c r="BQ128" s="1083"/>
      <c r="BR128" s="1083"/>
      <c r="BS128" s="1084"/>
      <c r="BT128" s="1082">
        <v>20</v>
      </c>
      <c r="BU128" s="1083"/>
      <c r="BV128" s="1083"/>
      <c r="BW128" s="1083"/>
      <c r="BX128" s="1083"/>
      <c r="BY128" s="1083"/>
      <c r="BZ128" s="1105"/>
      <c r="CA128" s="258"/>
      <c r="CB128" s="258"/>
      <c r="CC128" s="258"/>
      <c r="CD128" s="258"/>
      <c r="CE128" s="258"/>
      <c r="CF128" s="258"/>
      <c r="CG128" s="235"/>
      <c r="CH128" s="235"/>
      <c r="CI128" s="235"/>
      <c r="CJ128" s="257"/>
      <c r="CK128" s="1053"/>
      <c r="CL128" s="1054"/>
      <c r="CM128" s="1054"/>
      <c r="CN128" s="1054"/>
      <c r="CO128" s="1055"/>
      <c r="CP128" s="1065" t="s">
        <v>497</v>
      </c>
      <c r="CQ128" s="755"/>
      <c r="CR128" s="755"/>
      <c r="CS128" s="755"/>
      <c r="CT128" s="755"/>
      <c r="CU128" s="755"/>
      <c r="CV128" s="755"/>
      <c r="CW128" s="755"/>
      <c r="CX128" s="755"/>
      <c r="CY128" s="755"/>
      <c r="CZ128" s="755"/>
      <c r="DA128" s="755"/>
      <c r="DB128" s="755"/>
      <c r="DC128" s="755"/>
      <c r="DD128" s="755"/>
      <c r="DE128" s="755"/>
      <c r="DF128" s="1066"/>
      <c r="DG128" s="1067" t="s">
        <v>461</v>
      </c>
      <c r="DH128" s="1068"/>
      <c r="DI128" s="1068"/>
      <c r="DJ128" s="1068"/>
      <c r="DK128" s="1068"/>
      <c r="DL128" s="1068" t="s">
        <v>462</v>
      </c>
      <c r="DM128" s="1068"/>
      <c r="DN128" s="1068"/>
      <c r="DO128" s="1068"/>
      <c r="DP128" s="1068"/>
      <c r="DQ128" s="1068" t="s">
        <v>462</v>
      </c>
      <c r="DR128" s="1068"/>
      <c r="DS128" s="1068"/>
      <c r="DT128" s="1068"/>
      <c r="DU128" s="1068"/>
      <c r="DV128" s="1069" t="s">
        <v>462</v>
      </c>
      <c r="DW128" s="1069"/>
      <c r="DX128" s="1069"/>
      <c r="DY128" s="1069"/>
      <c r="DZ128" s="1070"/>
    </row>
    <row r="129" spans="1:131" s="233"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498</v>
      </c>
      <c r="X129" s="1100"/>
      <c r="Y129" s="1100"/>
      <c r="Z129" s="1101"/>
      <c r="AA129" s="987">
        <v>1878098</v>
      </c>
      <c r="AB129" s="988"/>
      <c r="AC129" s="988"/>
      <c r="AD129" s="988"/>
      <c r="AE129" s="989"/>
      <c r="AF129" s="990">
        <v>1972933</v>
      </c>
      <c r="AG129" s="988"/>
      <c r="AH129" s="988"/>
      <c r="AI129" s="988"/>
      <c r="AJ129" s="989"/>
      <c r="AK129" s="990">
        <v>2172500</v>
      </c>
      <c r="AL129" s="988"/>
      <c r="AM129" s="988"/>
      <c r="AN129" s="988"/>
      <c r="AO129" s="989"/>
      <c r="AP129" s="1102"/>
      <c r="AQ129" s="1103"/>
      <c r="AR129" s="1103"/>
      <c r="AS129" s="1103"/>
      <c r="AT129" s="1104"/>
      <c r="AU129" s="236"/>
      <c r="AV129" s="236"/>
      <c r="AW129" s="236"/>
      <c r="AX129" s="1094" t="s">
        <v>499</v>
      </c>
      <c r="AY129" s="952"/>
      <c r="AZ129" s="952"/>
      <c r="BA129" s="952"/>
      <c r="BB129" s="952"/>
      <c r="BC129" s="952"/>
      <c r="BD129" s="952"/>
      <c r="BE129" s="953"/>
      <c r="BF129" s="1095" t="s">
        <v>500</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502</v>
      </c>
      <c r="X130" s="1100"/>
      <c r="Y130" s="1100"/>
      <c r="Z130" s="1101"/>
      <c r="AA130" s="987">
        <v>225665</v>
      </c>
      <c r="AB130" s="988"/>
      <c r="AC130" s="988"/>
      <c r="AD130" s="988"/>
      <c r="AE130" s="989"/>
      <c r="AF130" s="990">
        <v>226000</v>
      </c>
      <c r="AG130" s="988"/>
      <c r="AH130" s="988"/>
      <c r="AI130" s="988"/>
      <c r="AJ130" s="989"/>
      <c r="AK130" s="990">
        <v>233568</v>
      </c>
      <c r="AL130" s="988"/>
      <c r="AM130" s="988"/>
      <c r="AN130" s="988"/>
      <c r="AO130" s="989"/>
      <c r="AP130" s="1102"/>
      <c r="AQ130" s="1103"/>
      <c r="AR130" s="1103"/>
      <c r="AS130" s="1103"/>
      <c r="AT130" s="1104"/>
      <c r="AU130" s="236"/>
      <c r="AV130" s="236"/>
      <c r="AW130" s="236"/>
      <c r="AX130" s="1094" t="s">
        <v>503</v>
      </c>
      <c r="AY130" s="952"/>
      <c r="AZ130" s="952"/>
      <c r="BA130" s="952"/>
      <c r="BB130" s="952"/>
      <c r="BC130" s="952"/>
      <c r="BD130" s="952"/>
      <c r="BE130" s="953"/>
      <c r="BF130" s="1130">
        <v>4.7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504</v>
      </c>
      <c r="X131" s="1137"/>
      <c r="Y131" s="1137"/>
      <c r="Z131" s="1138"/>
      <c r="AA131" s="1033">
        <v>1652433</v>
      </c>
      <c r="AB131" s="1015"/>
      <c r="AC131" s="1015"/>
      <c r="AD131" s="1015"/>
      <c r="AE131" s="1016"/>
      <c r="AF131" s="1014">
        <v>1746933</v>
      </c>
      <c r="AG131" s="1015"/>
      <c r="AH131" s="1015"/>
      <c r="AI131" s="1015"/>
      <c r="AJ131" s="1016"/>
      <c r="AK131" s="1014">
        <v>1938932</v>
      </c>
      <c r="AL131" s="1015"/>
      <c r="AM131" s="1015"/>
      <c r="AN131" s="1015"/>
      <c r="AO131" s="1016"/>
      <c r="AP131" s="1139"/>
      <c r="AQ131" s="1140"/>
      <c r="AR131" s="1140"/>
      <c r="AS131" s="1140"/>
      <c r="AT131" s="1141"/>
      <c r="AU131" s="236"/>
      <c r="AV131" s="236"/>
      <c r="AW131" s="236"/>
      <c r="AX131" s="1112" t="s">
        <v>505</v>
      </c>
      <c r="AY131" s="755"/>
      <c r="AZ131" s="755"/>
      <c r="BA131" s="755"/>
      <c r="BB131" s="755"/>
      <c r="BC131" s="755"/>
      <c r="BD131" s="755"/>
      <c r="BE131" s="1066"/>
      <c r="BF131" s="1113" t="s">
        <v>231</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506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507</v>
      </c>
      <c r="W132" s="1123"/>
      <c r="X132" s="1123"/>
      <c r="Y132" s="1123"/>
      <c r="Z132" s="1124"/>
      <c r="AA132" s="1125">
        <v>4.2130603779999998</v>
      </c>
      <c r="AB132" s="1126"/>
      <c r="AC132" s="1126"/>
      <c r="AD132" s="1126"/>
      <c r="AE132" s="1127"/>
      <c r="AF132" s="1128">
        <v>4.6243902889999999</v>
      </c>
      <c r="AG132" s="1126"/>
      <c r="AH132" s="1126"/>
      <c r="AI132" s="1126"/>
      <c r="AJ132" s="1127"/>
      <c r="AK132" s="1128">
        <v>5.3045181570000004</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508</v>
      </c>
      <c r="W133" s="1106"/>
      <c r="X133" s="1106"/>
      <c r="Y133" s="1106"/>
      <c r="Z133" s="1107"/>
      <c r="AA133" s="1108">
        <v>4.5</v>
      </c>
      <c r="AB133" s="1109"/>
      <c r="AC133" s="1109"/>
      <c r="AD133" s="1109"/>
      <c r="AE133" s="1110"/>
      <c r="AF133" s="1108">
        <v>4.4000000000000004</v>
      </c>
      <c r="AG133" s="1109"/>
      <c r="AH133" s="1109"/>
      <c r="AI133" s="1109"/>
      <c r="AJ133" s="1110"/>
      <c r="AK133" s="1108">
        <v>4.7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ty5/jNGVc4Wak6dWsrQxvor7E0FaTdE9z8ADcSvK0trQccKUiHZrDT7tfto+dIuLehLRj6i8V8jR0SQCp+Aqg==" saltValue="Q7Iv4DCZNK2+u0cXXJd+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3s/UodSko777MCI03aaaa4AHq9Zj/JP+1T/AwrbxHKdOWs0WaoC6nH5v3R4PzOawvXnXqS53N6IKy+k1P7gg==" saltValue="5N6Dlsf9Iwy1sI38NngW4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517</v>
      </c>
      <c r="AL9" s="1146"/>
      <c r="AM9" s="1146"/>
      <c r="AN9" s="1147"/>
      <c r="AO9" s="284">
        <v>613342</v>
      </c>
      <c r="AP9" s="284">
        <v>117814</v>
      </c>
      <c r="AQ9" s="285">
        <v>163770</v>
      </c>
      <c r="AR9" s="286">
        <v>-28.1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518</v>
      </c>
      <c r="AL10" s="1146"/>
      <c r="AM10" s="1146"/>
      <c r="AN10" s="1147"/>
      <c r="AO10" s="287">
        <v>116243</v>
      </c>
      <c r="AP10" s="287">
        <v>22329</v>
      </c>
      <c r="AQ10" s="288">
        <v>24683</v>
      </c>
      <c r="AR10" s="289">
        <v>-9.5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519</v>
      </c>
      <c r="AL11" s="1146"/>
      <c r="AM11" s="1146"/>
      <c r="AN11" s="1147"/>
      <c r="AO11" s="287" t="s">
        <v>520</v>
      </c>
      <c r="AP11" s="287" t="s">
        <v>520</v>
      </c>
      <c r="AQ11" s="288">
        <v>5136</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522</v>
      </c>
      <c r="AL13" s="1146"/>
      <c r="AM13" s="1146"/>
      <c r="AN13" s="1147"/>
      <c r="AO13" s="287">
        <v>29290</v>
      </c>
      <c r="AP13" s="287">
        <v>5626</v>
      </c>
      <c r="AQ13" s="288">
        <v>6255</v>
      </c>
      <c r="AR13" s="289">
        <v>-10.1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523</v>
      </c>
      <c r="AL14" s="1146"/>
      <c r="AM14" s="1146"/>
      <c r="AN14" s="1147"/>
      <c r="AO14" s="287">
        <v>34607</v>
      </c>
      <c r="AP14" s="287">
        <v>6648</v>
      </c>
      <c r="AQ14" s="288">
        <v>3424</v>
      </c>
      <c r="AR14" s="289">
        <v>94.2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524</v>
      </c>
      <c r="AL15" s="1149"/>
      <c r="AM15" s="1149"/>
      <c r="AN15" s="1150"/>
      <c r="AO15" s="287">
        <v>-57611</v>
      </c>
      <c r="AP15" s="287">
        <v>-11066</v>
      </c>
      <c r="AQ15" s="288">
        <v>-13292</v>
      </c>
      <c r="AR15" s="289">
        <v>-16.7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185</v>
      </c>
      <c r="AL16" s="1149"/>
      <c r="AM16" s="1149"/>
      <c r="AN16" s="1150"/>
      <c r="AO16" s="287">
        <v>735871</v>
      </c>
      <c r="AP16" s="287">
        <v>141351</v>
      </c>
      <c r="AQ16" s="288">
        <v>189976</v>
      </c>
      <c r="AR16" s="289">
        <v>-25.6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529</v>
      </c>
      <c r="AL21" s="1152"/>
      <c r="AM21" s="1152"/>
      <c r="AN21" s="1153"/>
      <c r="AO21" s="300">
        <v>11.91</v>
      </c>
      <c r="AP21" s="301">
        <v>16.39</v>
      </c>
      <c r="AQ21" s="302">
        <v>-4.4800000000000004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530</v>
      </c>
      <c r="AL22" s="1152"/>
      <c r="AM22" s="1152"/>
      <c r="AN22" s="1153"/>
      <c r="AO22" s="305">
        <v>95.8</v>
      </c>
      <c r="AP22" s="306">
        <v>95.8</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534</v>
      </c>
      <c r="AL32" s="1160"/>
      <c r="AM32" s="1160"/>
      <c r="AN32" s="1161"/>
      <c r="AO32" s="315">
        <v>229716</v>
      </c>
      <c r="AP32" s="315">
        <v>44125</v>
      </c>
      <c r="AQ32" s="316">
        <v>115605</v>
      </c>
      <c r="AR32" s="317">
        <v>-61.8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535</v>
      </c>
      <c r="AL33" s="1160"/>
      <c r="AM33" s="1160"/>
      <c r="AN33" s="1161"/>
      <c r="AO33" s="315" t="s">
        <v>520</v>
      </c>
      <c r="AP33" s="315" t="s">
        <v>520</v>
      </c>
      <c r="AQ33" s="316">
        <v>170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536</v>
      </c>
      <c r="AL34" s="1160"/>
      <c r="AM34" s="1160"/>
      <c r="AN34" s="1161"/>
      <c r="AO34" s="315" t="s">
        <v>520</v>
      </c>
      <c r="AP34" s="315" t="s">
        <v>520</v>
      </c>
      <c r="AQ34" s="316">
        <v>200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537</v>
      </c>
      <c r="AL35" s="1160"/>
      <c r="AM35" s="1160"/>
      <c r="AN35" s="1161"/>
      <c r="AO35" s="315">
        <v>28511</v>
      </c>
      <c r="AP35" s="315">
        <v>5477</v>
      </c>
      <c r="AQ35" s="316">
        <v>23913</v>
      </c>
      <c r="AR35" s="317">
        <v>-77.099999999999994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538</v>
      </c>
      <c r="AL36" s="1160"/>
      <c r="AM36" s="1160"/>
      <c r="AN36" s="1161"/>
      <c r="AO36" s="315">
        <v>80161</v>
      </c>
      <c r="AP36" s="315">
        <v>15398</v>
      </c>
      <c r="AQ36" s="316">
        <v>3903</v>
      </c>
      <c r="AR36" s="317">
        <v>294.5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539</v>
      </c>
      <c r="AL37" s="1160"/>
      <c r="AM37" s="1160"/>
      <c r="AN37" s="1161"/>
      <c r="AO37" s="315">
        <v>9661</v>
      </c>
      <c r="AP37" s="315">
        <v>1856</v>
      </c>
      <c r="AQ37" s="316">
        <v>982</v>
      </c>
      <c r="AR37" s="317">
        <v>89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540</v>
      </c>
      <c r="AL38" s="1163"/>
      <c r="AM38" s="1163"/>
      <c r="AN38" s="1164"/>
      <c r="AO38" s="318" t="s">
        <v>520</v>
      </c>
      <c r="AP38" s="318" t="s">
        <v>520</v>
      </c>
      <c r="AQ38" s="319">
        <v>19</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541</v>
      </c>
      <c r="AL39" s="1163"/>
      <c r="AM39" s="1163"/>
      <c r="AN39" s="1164"/>
      <c r="AO39" s="315">
        <v>-11630</v>
      </c>
      <c r="AP39" s="315">
        <v>-2234</v>
      </c>
      <c r="AQ39" s="316">
        <v>-4902</v>
      </c>
      <c r="AR39" s="317">
        <v>-54.4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542</v>
      </c>
      <c r="AL40" s="1160"/>
      <c r="AM40" s="1160"/>
      <c r="AN40" s="1161"/>
      <c r="AO40" s="315">
        <v>-233568</v>
      </c>
      <c r="AP40" s="315">
        <v>-44865</v>
      </c>
      <c r="AQ40" s="316">
        <v>-94813</v>
      </c>
      <c r="AR40" s="317">
        <v>-52.7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297</v>
      </c>
      <c r="AL41" s="1166"/>
      <c r="AM41" s="1166"/>
      <c r="AN41" s="1167"/>
      <c r="AO41" s="315">
        <v>102851</v>
      </c>
      <c r="AP41" s="315">
        <v>19756</v>
      </c>
      <c r="AQ41" s="316">
        <v>45077</v>
      </c>
      <c r="AR41" s="317">
        <v>-56.2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512</v>
      </c>
      <c r="AN49" s="1156" t="s">
        <v>546</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499574</v>
      </c>
      <c r="AN51" s="337">
        <v>93887</v>
      </c>
      <c r="AO51" s="338">
        <v>16.5</v>
      </c>
      <c r="AP51" s="339">
        <v>202870</v>
      </c>
      <c r="AQ51" s="340">
        <v>20.100000000000001</v>
      </c>
      <c r="AR51" s="341">
        <v>-3.6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166086</v>
      </c>
      <c r="AN52" s="345">
        <v>31213</v>
      </c>
      <c r="AO52" s="346">
        <v>26.4</v>
      </c>
      <c r="AP52" s="347">
        <v>79735</v>
      </c>
      <c r="AQ52" s="348">
        <v>0.5</v>
      </c>
      <c r="AR52" s="349">
        <v>25.9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574276</v>
      </c>
      <c r="AN53" s="337">
        <v>108395</v>
      </c>
      <c r="AO53" s="338">
        <v>15.5</v>
      </c>
      <c r="AP53" s="339">
        <v>167497</v>
      </c>
      <c r="AQ53" s="340">
        <v>-17.399999999999999</v>
      </c>
      <c r="AR53" s="341">
        <v>32.9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135666</v>
      </c>
      <c r="AN54" s="345">
        <v>25607</v>
      </c>
      <c r="AO54" s="346">
        <v>-18</v>
      </c>
      <c r="AP54" s="347">
        <v>82571</v>
      </c>
      <c r="AQ54" s="348">
        <v>3.6</v>
      </c>
      <c r="AR54" s="349">
        <v>-21.6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264454</v>
      </c>
      <c r="AN55" s="337">
        <v>50468</v>
      </c>
      <c r="AO55" s="338">
        <v>-53.4</v>
      </c>
      <c r="AP55" s="339">
        <v>190274</v>
      </c>
      <c r="AQ55" s="340">
        <v>13.6</v>
      </c>
      <c r="AR55" s="341">
        <v>-67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135813</v>
      </c>
      <c r="AN56" s="345">
        <v>25919</v>
      </c>
      <c r="AO56" s="346">
        <v>1.2</v>
      </c>
      <c r="AP56" s="347">
        <v>88584</v>
      </c>
      <c r="AQ56" s="348">
        <v>7.3</v>
      </c>
      <c r="AR56" s="349">
        <v>-6.1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924405</v>
      </c>
      <c r="AN57" s="337">
        <v>176144</v>
      </c>
      <c r="AO57" s="338">
        <v>249</v>
      </c>
      <c r="AP57" s="339">
        <v>200194</v>
      </c>
      <c r="AQ57" s="340">
        <v>5.2</v>
      </c>
      <c r="AR57" s="341">
        <v>243.8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171308</v>
      </c>
      <c r="AN58" s="345">
        <v>32643</v>
      </c>
      <c r="AO58" s="346">
        <v>25.9</v>
      </c>
      <c r="AP58" s="347">
        <v>106422</v>
      </c>
      <c r="AQ58" s="348">
        <v>20.100000000000001</v>
      </c>
      <c r="AR58" s="349">
        <v>5.8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1337629</v>
      </c>
      <c r="AN59" s="337">
        <v>256940</v>
      </c>
      <c r="AO59" s="338">
        <v>45.9</v>
      </c>
      <c r="AP59" s="339">
        <v>196914</v>
      </c>
      <c r="AQ59" s="340">
        <v>-1.6</v>
      </c>
      <c r="AR59" s="341">
        <v>47.5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637666</v>
      </c>
      <c r="AN60" s="345">
        <v>122487</v>
      </c>
      <c r="AO60" s="346">
        <v>275.2</v>
      </c>
      <c r="AP60" s="347">
        <v>98966</v>
      </c>
      <c r="AQ60" s="348">
        <v>-7</v>
      </c>
      <c r="AR60" s="349">
        <v>282.2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720068</v>
      </c>
      <c r="AN61" s="352">
        <v>137167</v>
      </c>
      <c r="AO61" s="353">
        <v>54.7</v>
      </c>
      <c r="AP61" s="354">
        <v>191550</v>
      </c>
      <c r="AQ61" s="355">
        <v>4</v>
      </c>
      <c r="AR61" s="341">
        <v>50.7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249308</v>
      </c>
      <c r="AN62" s="345">
        <v>47574</v>
      </c>
      <c r="AO62" s="346">
        <v>62.1</v>
      </c>
      <c r="AP62" s="347">
        <v>91256</v>
      </c>
      <c r="AQ62" s="348">
        <v>4.9000000000000004</v>
      </c>
      <c r="AR62" s="349">
        <v>57.2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5OvHAxAVufXmdgok+1VDB+jad0N7r2OxW9eTjNaeVD3r2zdXxa+z/sbReieabQJoPUC1MTf4CeXQe4mcyow4w==" saltValue="GtUUfyK5YIiNWHt4Cmqk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8zDIoT2A6ZvgIZgFv2T62PyNP6C7YSq0YazwLCgYY0JEXH2sJb3bpXr9k2OcZ9J6I5T6MNbY1PIbG77o2QHGOA==" saltValue="WdV+GynL4bWYtEJWJKQK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7sgbzQ8kCy6zmQ7cnczr8+J3MJithtOwOoOxy8tvLGh2PlG1HpRknAITicJl9gRlDui8hlBdzecV9DrmC4IHew==" saltValue="vpkGBE8sAOycVFUB1kwI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8" t="s">
        <v>3</v>
      </c>
      <c r="D47" s="1168"/>
      <c r="E47" s="1169"/>
      <c r="F47" s="11">
        <v>23.03</v>
      </c>
      <c r="G47" s="12">
        <v>22.54</v>
      </c>
      <c r="H47" s="12">
        <v>19.489999999999998</v>
      </c>
      <c r="I47" s="12">
        <v>22.61</v>
      </c>
      <c r="J47" s="13">
        <v>23.76</v>
      </c>
    </row>
    <row r="48" spans="2:10" ht="57.75" customHeight="1" x14ac:dyDescent="0.15">
      <c r="B48" s="14"/>
      <c r="C48" s="1170" t="s">
        <v>4</v>
      </c>
      <c r="D48" s="1170"/>
      <c r="E48" s="1171"/>
      <c r="F48" s="15">
        <v>7</v>
      </c>
      <c r="G48" s="16">
        <v>4.21</v>
      </c>
      <c r="H48" s="16">
        <v>6.4</v>
      </c>
      <c r="I48" s="16">
        <v>10.6</v>
      </c>
      <c r="J48" s="17">
        <v>2.33</v>
      </c>
    </row>
    <row r="49" spans="2:10" ht="57.75" customHeight="1" thickBot="1" x14ac:dyDescent="0.2">
      <c r="B49" s="18"/>
      <c r="C49" s="1172" t="s">
        <v>5</v>
      </c>
      <c r="D49" s="1172"/>
      <c r="E49" s="1173"/>
      <c r="F49" s="19" t="s">
        <v>567</v>
      </c>
      <c r="G49" s="20" t="s">
        <v>568</v>
      </c>
      <c r="H49" s="20" t="s">
        <v>569</v>
      </c>
      <c r="I49" s="20">
        <v>4.51</v>
      </c>
      <c r="J49" s="21" t="s">
        <v>570</v>
      </c>
    </row>
    <row r="50" spans="2:10" x14ac:dyDescent="0.15"/>
  </sheetData>
  <sheetProtection algorithmName="SHA-512" hashValue="grEZoLN61LOW9J3gblrQxq2T0go5SrprTP+apA9oGznPENUoEEo+VvQjX8Jk1g4u7wIgLtucfYvaTWr/tl2FAQ==" saltValue="8SGYhdbkqflYixiUF8dc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0" t="s">
        <v>571</v>
      </c>
      <c r="D34" s="1180"/>
      <c r="E34" s="1181"/>
      <c r="F34" s="32">
        <v>1.53</v>
      </c>
      <c r="G34" s="33">
        <v>2.68</v>
      </c>
      <c r="H34" s="33">
        <v>3.04</v>
      </c>
      <c r="I34" s="33">
        <v>3.05</v>
      </c>
      <c r="J34" s="34">
        <v>3.06</v>
      </c>
      <c r="K34" s="22"/>
      <c r="L34" s="22"/>
      <c r="M34" s="22"/>
      <c r="N34" s="22"/>
      <c r="O34" s="22"/>
      <c r="P34" s="22"/>
    </row>
    <row r="35" spans="1:16" ht="39" customHeight="1" x14ac:dyDescent="0.15">
      <c r="A35" s="22"/>
      <c r="B35" s="35"/>
      <c r="C35" s="1174" t="s">
        <v>572</v>
      </c>
      <c r="D35" s="1175"/>
      <c r="E35" s="1176"/>
      <c r="F35" s="36">
        <v>7</v>
      </c>
      <c r="G35" s="37">
        <v>4.21</v>
      </c>
      <c r="H35" s="37">
        <v>6.39</v>
      </c>
      <c r="I35" s="37">
        <v>10.6</v>
      </c>
      <c r="J35" s="38">
        <v>2.33</v>
      </c>
      <c r="K35" s="22"/>
      <c r="L35" s="22"/>
      <c r="M35" s="22"/>
      <c r="N35" s="22"/>
      <c r="O35" s="22"/>
      <c r="P35" s="22"/>
    </row>
    <row r="36" spans="1:16" ht="39" customHeight="1" x14ac:dyDescent="0.15">
      <c r="A36" s="22"/>
      <c r="B36" s="35"/>
      <c r="C36" s="1174" t="s">
        <v>573</v>
      </c>
      <c r="D36" s="1175"/>
      <c r="E36" s="1176"/>
      <c r="F36" s="36">
        <v>2.39</v>
      </c>
      <c r="G36" s="37">
        <v>1.47</v>
      </c>
      <c r="H36" s="37">
        <v>1.26</v>
      </c>
      <c r="I36" s="37">
        <v>2.09</v>
      </c>
      <c r="J36" s="38">
        <v>2.2000000000000002</v>
      </c>
      <c r="K36" s="22"/>
      <c r="L36" s="22"/>
      <c r="M36" s="22"/>
      <c r="N36" s="22"/>
      <c r="O36" s="22"/>
      <c r="P36" s="22"/>
    </row>
    <row r="37" spans="1:16" ht="39" customHeight="1" x14ac:dyDescent="0.15">
      <c r="A37" s="22"/>
      <c r="B37" s="35"/>
      <c r="C37" s="1174" t="s">
        <v>574</v>
      </c>
      <c r="D37" s="1175"/>
      <c r="E37" s="1176"/>
      <c r="F37" s="36">
        <v>0.13</v>
      </c>
      <c r="G37" s="37">
        <v>0.16</v>
      </c>
      <c r="H37" s="37">
        <v>0.15</v>
      </c>
      <c r="I37" s="37">
        <v>0.43</v>
      </c>
      <c r="J37" s="38">
        <v>0.35</v>
      </c>
      <c r="K37" s="22"/>
      <c r="L37" s="22"/>
      <c r="M37" s="22"/>
      <c r="N37" s="22"/>
      <c r="O37" s="22"/>
      <c r="P37" s="22"/>
    </row>
    <row r="38" spans="1:16" ht="39" customHeight="1" x14ac:dyDescent="0.15">
      <c r="A38" s="22"/>
      <c r="B38" s="35"/>
      <c r="C38" s="1174" t="s">
        <v>575</v>
      </c>
      <c r="D38" s="1175"/>
      <c r="E38" s="1176"/>
      <c r="F38" s="36">
        <v>0.86</v>
      </c>
      <c r="G38" s="37">
        <v>6.87</v>
      </c>
      <c r="H38" s="37">
        <v>5.53</v>
      </c>
      <c r="I38" s="37">
        <v>2.33</v>
      </c>
      <c r="J38" s="38">
        <v>0.31</v>
      </c>
      <c r="K38" s="22"/>
      <c r="L38" s="22"/>
      <c r="M38" s="22"/>
      <c r="N38" s="22"/>
      <c r="O38" s="22"/>
      <c r="P38" s="22"/>
    </row>
    <row r="39" spans="1:16" ht="39" customHeight="1" x14ac:dyDescent="0.15">
      <c r="A39" s="22"/>
      <c r="B39" s="35"/>
      <c r="C39" s="1174" t="s">
        <v>576</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577</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578</v>
      </c>
      <c r="D43" s="1178"/>
      <c r="E43" s="117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sJuA42CSE/ZIBNV5Ng6ZiyaDCrxVBFbcglV7DI0z6/AYQMhLLjQVa7+VhuXqlDt5HADq4SpktCkJpQdDZmspw==" saltValue="BIoF8gjTjZfegeMK760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208</v>
      </c>
      <c r="L45" s="60">
        <v>214</v>
      </c>
      <c r="M45" s="60">
        <v>215</v>
      </c>
      <c r="N45" s="60">
        <v>217</v>
      </c>
      <c r="O45" s="61">
        <v>230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84"/>
      <c r="C48" s="1185"/>
      <c r="D48" s="62"/>
      <c r="E48" s="1190" t="s">
        <v>15</v>
      </c>
      <c r="F48" s="1190"/>
      <c r="G48" s="1190"/>
      <c r="H48" s="1190"/>
      <c r="I48" s="1190"/>
      <c r="J48" s="1191"/>
      <c r="K48" s="63">
        <v>44</v>
      </c>
      <c r="L48" s="64">
        <v>42</v>
      </c>
      <c r="M48" s="64">
        <v>28</v>
      </c>
      <c r="N48" s="64">
        <v>28</v>
      </c>
      <c r="O48" s="65">
        <v>29</v>
      </c>
      <c r="P48" s="48"/>
      <c r="Q48" s="48"/>
      <c r="R48" s="48"/>
      <c r="S48" s="48"/>
      <c r="T48" s="48"/>
      <c r="U48" s="48"/>
    </row>
    <row r="49" spans="1:21" ht="30.75" customHeight="1" x14ac:dyDescent="0.15">
      <c r="A49" s="48"/>
      <c r="B49" s="1184"/>
      <c r="C49" s="1185"/>
      <c r="D49" s="62"/>
      <c r="E49" s="1190" t="s">
        <v>16</v>
      </c>
      <c r="F49" s="1190"/>
      <c r="G49" s="1190"/>
      <c r="H49" s="1190"/>
      <c r="I49" s="1190"/>
      <c r="J49" s="1191"/>
      <c r="K49" s="63">
        <v>73</v>
      </c>
      <c r="L49" s="64">
        <v>60</v>
      </c>
      <c r="M49" s="64">
        <v>62</v>
      </c>
      <c r="N49" s="64">
        <v>73</v>
      </c>
      <c r="O49" s="65">
        <v>80</v>
      </c>
      <c r="P49" s="48"/>
      <c r="Q49" s="48"/>
      <c r="R49" s="48"/>
      <c r="S49" s="48"/>
      <c r="T49" s="48"/>
      <c r="U49" s="48"/>
    </row>
    <row r="50" spans="1:21" ht="30.75" customHeight="1" x14ac:dyDescent="0.15">
      <c r="A50" s="48"/>
      <c r="B50" s="1184"/>
      <c r="C50" s="1185"/>
      <c r="D50" s="62"/>
      <c r="E50" s="1190" t="s">
        <v>17</v>
      </c>
      <c r="F50" s="1190"/>
      <c r="G50" s="1190"/>
      <c r="H50" s="1190"/>
      <c r="I50" s="1190"/>
      <c r="J50" s="1191"/>
      <c r="K50" s="63">
        <v>3</v>
      </c>
      <c r="L50" s="64">
        <v>2</v>
      </c>
      <c r="M50" s="64">
        <v>1</v>
      </c>
      <c r="N50" s="64">
        <v>1</v>
      </c>
      <c r="O50" s="65">
        <v>10</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244</v>
      </c>
      <c r="L52" s="64">
        <v>241</v>
      </c>
      <c r="M52" s="64">
        <v>237</v>
      </c>
      <c r="N52" s="64">
        <v>238</v>
      </c>
      <c r="O52" s="65">
        <v>246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84</v>
      </c>
      <c r="L53" s="69">
        <v>77</v>
      </c>
      <c r="M53" s="69">
        <v>69</v>
      </c>
      <c r="N53" s="69">
        <v>81</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D3Kva/H6G/osNuO0EPXQc632q+OdkdnM94xvocw+EHZgb6T2Sw+PJpKlT5qcL/8WSUXySaBMSzAcHV0/zD5Q==" saltValue="wCR2JNEqf1ObHdA5WpZ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8" t="s">
        <v>30</v>
      </c>
      <c r="C41" s="1209"/>
      <c r="D41" s="102"/>
      <c r="E41" s="1214" t="s">
        <v>31</v>
      </c>
      <c r="F41" s="1214"/>
      <c r="G41" s="1214"/>
      <c r="H41" s="1215"/>
      <c r="I41" s="358">
        <v>2252</v>
      </c>
      <c r="J41" s="359">
        <v>2300</v>
      </c>
      <c r="K41" s="359">
        <v>2221</v>
      </c>
      <c r="L41" s="359">
        <v>2361</v>
      </c>
      <c r="M41" s="360">
        <v>2768</v>
      </c>
    </row>
    <row r="42" spans="2:13" ht="27.75" customHeight="1" x14ac:dyDescent="0.15">
      <c r="B42" s="1210"/>
      <c r="C42" s="1211"/>
      <c r="D42" s="103"/>
      <c r="E42" s="1216" t="s">
        <v>32</v>
      </c>
      <c r="F42" s="1216"/>
      <c r="G42" s="1216"/>
      <c r="H42" s="1217"/>
      <c r="I42" s="361">
        <v>31</v>
      </c>
      <c r="J42" s="362">
        <v>28</v>
      </c>
      <c r="K42" s="362">
        <v>25</v>
      </c>
      <c r="L42" s="362">
        <v>23</v>
      </c>
      <c r="M42" s="363">
        <v>73</v>
      </c>
    </row>
    <row r="43" spans="2:13" ht="27.75" customHeight="1" x14ac:dyDescent="0.15">
      <c r="B43" s="1210"/>
      <c r="C43" s="1211"/>
      <c r="D43" s="103"/>
      <c r="E43" s="1216" t="s">
        <v>33</v>
      </c>
      <c r="F43" s="1216"/>
      <c r="G43" s="1216"/>
      <c r="H43" s="1217"/>
      <c r="I43" s="361">
        <v>307</v>
      </c>
      <c r="J43" s="362">
        <v>266</v>
      </c>
      <c r="K43" s="362">
        <v>243</v>
      </c>
      <c r="L43" s="362">
        <v>256</v>
      </c>
      <c r="M43" s="363">
        <v>189</v>
      </c>
    </row>
    <row r="44" spans="2:13" ht="27.75" customHeight="1" x14ac:dyDescent="0.15">
      <c r="B44" s="1210"/>
      <c r="C44" s="1211"/>
      <c r="D44" s="103"/>
      <c r="E44" s="1216" t="s">
        <v>34</v>
      </c>
      <c r="F44" s="1216"/>
      <c r="G44" s="1216"/>
      <c r="H44" s="1217"/>
      <c r="I44" s="361">
        <v>221</v>
      </c>
      <c r="J44" s="362">
        <v>244</v>
      </c>
      <c r="K44" s="362">
        <v>260</v>
      </c>
      <c r="L44" s="362">
        <v>336</v>
      </c>
      <c r="M44" s="363">
        <v>376</v>
      </c>
    </row>
    <row r="45" spans="2:13" ht="27.75" customHeight="1" x14ac:dyDescent="0.15">
      <c r="B45" s="1210"/>
      <c r="C45" s="1211"/>
      <c r="D45" s="103"/>
      <c r="E45" s="1216" t="s">
        <v>35</v>
      </c>
      <c r="F45" s="1216"/>
      <c r="G45" s="1216"/>
      <c r="H45" s="1217"/>
      <c r="I45" s="361">
        <v>244</v>
      </c>
      <c r="J45" s="362">
        <v>165</v>
      </c>
      <c r="K45" s="362">
        <v>188</v>
      </c>
      <c r="L45" s="362">
        <v>179</v>
      </c>
      <c r="M45" s="363">
        <v>115</v>
      </c>
    </row>
    <row r="46" spans="2:13" ht="27.75" customHeight="1" x14ac:dyDescent="0.15">
      <c r="B46" s="1210"/>
      <c r="C46" s="1211"/>
      <c r="D46" s="104"/>
      <c r="E46" s="1216" t="s">
        <v>36</v>
      </c>
      <c r="F46" s="1216"/>
      <c r="G46" s="1216"/>
      <c r="H46" s="1217"/>
      <c r="I46" s="361" t="s">
        <v>520</v>
      </c>
      <c r="J46" s="362" t="s">
        <v>520</v>
      </c>
      <c r="K46" s="362" t="s">
        <v>520</v>
      </c>
      <c r="L46" s="362" t="s">
        <v>520</v>
      </c>
      <c r="M46" s="363" t="s">
        <v>520</v>
      </c>
    </row>
    <row r="47" spans="2:13" ht="27.75" customHeight="1" x14ac:dyDescent="0.15">
      <c r="B47" s="1210"/>
      <c r="C47" s="1211"/>
      <c r="D47" s="105"/>
      <c r="E47" s="1218" t="s">
        <v>37</v>
      </c>
      <c r="F47" s="1219"/>
      <c r="G47" s="1219"/>
      <c r="H47" s="1220"/>
      <c r="I47" s="361" t="s">
        <v>520</v>
      </c>
      <c r="J47" s="362" t="s">
        <v>520</v>
      </c>
      <c r="K47" s="362" t="s">
        <v>520</v>
      </c>
      <c r="L47" s="362" t="s">
        <v>520</v>
      </c>
      <c r="M47" s="363" t="s">
        <v>520</v>
      </c>
    </row>
    <row r="48" spans="2:13" ht="27.75" customHeight="1" x14ac:dyDescent="0.15">
      <c r="B48" s="1210"/>
      <c r="C48" s="1211"/>
      <c r="D48" s="103"/>
      <c r="E48" s="1216" t="s">
        <v>38</v>
      </c>
      <c r="F48" s="1216"/>
      <c r="G48" s="1216"/>
      <c r="H48" s="1217"/>
      <c r="I48" s="361" t="s">
        <v>520</v>
      </c>
      <c r="J48" s="362" t="s">
        <v>520</v>
      </c>
      <c r="K48" s="362" t="s">
        <v>520</v>
      </c>
      <c r="L48" s="362" t="s">
        <v>520</v>
      </c>
      <c r="M48" s="363" t="s">
        <v>520</v>
      </c>
    </row>
    <row r="49" spans="2:13" ht="27.75" customHeight="1" x14ac:dyDescent="0.15">
      <c r="B49" s="1212"/>
      <c r="C49" s="1213"/>
      <c r="D49" s="103"/>
      <c r="E49" s="1216" t="s">
        <v>39</v>
      </c>
      <c r="F49" s="1216"/>
      <c r="G49" s="1216"/>
      <c r="H49" s="1217"/>
      <c r="I49" s="361" t="s">
        <v>520</v>
      </c>
      <c r="J49" s="362" t="s">
        <v>520</v>
      </c>
      <c r="K49" s="362" t="s">
        <v>520</v>
      </c>
      <c r="L49" s="362" t="s">
        <v>520</v>
      </c>
      <c r="M49" s="363" t="s">
        <v>520</v>
      </c>
    </row>
    <row r="50" spans="2:13" ht="27.75" customHeight="1" x14ac:dyDescent="0.15">
      <c r="B50" s="1221" t="s">
        <v>40</v>
      </c>
      <c r="C50" s="1222"/>
      <c r="D50" s="106"/>
      <c r="E50" s="1216" t="s">
        <v>41</v>
      </c>
      <c r="F50" s="1216"/>
      <c r="G50" s="1216"/>
      <c r="H50" s="1217"/>
      <c r="I50" s="361">
        <v>1642</v>
      </c>
      <c r="J50" s="362">
        <v>1719</v>
      </c>
      <c r="K50" s="362">
        <v>2125</v>
      </c>
      <c r="L50" s="362">
        <v>2630</v>
      </c>
      <c r="M50" s="363">
        <v>2791</v>
      </c>
    </row>
    <row r="51" spans="2:13" ht="27.75" customHeight="1" x14ac:dyDescent="0.15">
      <c r="B51" s="1210"/>
      <c r="C51" s="1211"/>
      <c r="D51" s="103"/>
      <c r="E51" s="1216" t="s">
        <v>42</v>
      </c>
      <c r="F51" s="1216"/>
      <c r="G51" s="1216"/>
      <c r="H51" s="1217"/>
      <c r="I51" s="361">
        <v>66</v>
      </c>
      <c r="J51" s="362">
        <v>54</v>
      </c>
      <c r="K51" s="362">
        <v>42</v>
      </c>
      <c r="L51" s="362">
        <v>30</v>
      </c>
      <c r="M51" s="363" t="s">
        <v>520</v>
      </c>
    </row>
    <row r="52" spans="2:13" ht="27.75" customHeight="1" x14ac:dyDescent="0.15">
      <c r="B52" s="1212"/>
      <c r="C52" s="1213"/>
      <c r="D52" s="103"/>
      <c r="E52" s="1216" t="s">
        <v>43</v>
      </c>
      <c r="F52" s="1216"/>
      <c r="G52" s="1216"/>
      <c r="H52" s="1217"/>
      <c r="I52" s="361">
        <v>2711</v>
      </c>
      <c r="J52" s="362">
        <v>2575</v>
      </c>
      <c r="K52" s="362">
        <v>2498</v>
      </c>
      <c r="L52" s="362">
        <v>2679</v>
      </c>
      <c r="M52" s="363">
        <v>2570</v>
      </c>
    </row>
    <row r="53" spans="2:13" ht="27.75" customHeight="1" thickBot="1" x14ac:dyDescent="0.2">
      <c r="B53" s="1223" t="s">
        <v>44</v>
      </c>
      <c r="C53" s="1224"/>
      <c r="D53" s="107"/>
      <c r="E53" s="1225" t="s">
        <v>45</v>
      </c>
      <c r="F53" s="1225"/>
      <c r="G53" s="1225"/>
      <c r="H53" s="1226"/>
      <c r="I53" s="364">
        <v>-1364</v>
      </c>
      <c r="J53" s="365">
        <v>-1345</v>
      </c>
      <c r="K53" s="365">
        <v>-1729</v>
      </c>
      <c r="L53" s="365">
        <v>-2186</v>
      </c>
      <c r="M53" s="366">
        <v>-1839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B2JfAfedeML6n+4SX1IruzRbC2/FxSCRImCT3MqsJMrlvusQhK2TkHc4YxmiGdv+wPrV52aI68GX12poBAn7g==" saltValue="+XaJ3D/B3vdFBNh7mtgg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5" t="s">
        <v>48</v>
      </c>
      <c r="D55" s="1235"/>
      <c r="E55" s="1236"/>
      <c r="F55" s="119">
        <v>366</v>
      </c>
      <c r="G55" s="119">
        <v>446</v>
      </c>
      <c r="H55" s="120">
        <v>516</v>
      </c>
    </row>
    <row r="56" spans="2:8" ht="52.5" customHeight="1" x14ac:dyDescent="0.15">
      <c r="B56" s="121"/>
      <c r="C56" s="1237" t="s">
        <v>49</v>
      </c>
      <c r="D56" s="1237"/>
      <c r="E56" s="1238"/>
      <c r="F56" s="122">
        <v>368</v>
      </c>
      <c r="G56" s="122">
        <v>369</v>
      </c>
      <c r="H56" s="123">
        <v>370</v>
      </c>
    </row>
    <row r="57" spans="2:8" ht="53.25" customHeight="1" x14ac:dyDescent="0.15">
      <c r="B57" s="121"/>
      <c r="C57" s="1239" t="s">
        <v>50</v>
      </c>
      <c r="D57" s="1239"/>
      <c r="E57" s="1240"/>
      <c r="F57" s="124">
        <v>1293</v>
      </c>
      <c r="G57" s="124">
        <v>1714</v>
      </c>
      <c r="H57" s="125">
        <v>2252</v>
      </c>
    </row>
    <row r="58" spans="2:8" ht="45.75" customHeight="1" x14ac:dyDescent="0.15">
      <c r="B58" s="126"/>
      <c r="C58" s="1227" t="s">
        <v>591</v>
      </c>
      <c r="D58" s="1228"/>
      <c r="E58" s="1229"/>
      <c r="F58" s="127">
        <v>461</v>
      </c>
      <c r="G58" s="127">
        <v>819</v>
      </c>
      <c r="H58" s="128">
        <v>1020</v>
      </c>
    </row>
    <row r="59" spans="2:8" ht="45.75" customHeight="1" x14ac:dyDescent="0.15">
      <c r="B59" s="126"/>
      <c r="C59" s="1227" t="s">
        <v>592</v>
      </c>
      <c r="D59" s="1228"/>
      <c r="E59" s="1229"/>
      <c r="F59" s="127">
        <v>554</v>
      </c>
      <c r="G59" s="127">
        <v>335</v>
      </c>
      <c r="H59" s="128">
        <v>777</v>
      </c>
    </row>
    <row r="60" spans="2:8" ht="45.75" customHeight="1" x14ac:dyDescent="0.15">
      <c r="B60" s="126"/>
      <c r="C60" s="1227" t="s">
        <v>593</v>
      </c>
      <c r="D60" s="1228"/>
      <c r="E60" s="1229"/>
      <c r="F60" s="127">
        <v>45</v>
      </c>
      <c r="G60" s="127">
        <v>107</v>
      </c>
      <c r="H60" s="128">
        <v>283</v>
      </c>
    </row>
    <row r="61" spans="2:8" ht="45.75" customHeight="1" x14ac:dyDescent="0.15">
      <c r="B61" s="126"/>
      <c r="C61" s="1227" t="s">
        <v>594</v>
      </c>
      <c r="D61" s="1228"/>
      <c r="E61" s="1229"/>
      <c r="F61" s="127">
        <v>134</v>
      </c>
      <c r="G61" s="127">
        <v>135</v>
      </c>
      <c r="H61" s="128">
        <v>135</v>
      </c>
    </row>
    <row r="62" spans="2:8" ht="45.75" customHeight="1" thickBot="1" x14ac:dyDescent="0.2">
      <c r="B62" s="129"/>
      <c r="C62" s="1230" t="s">
        <v>595</v>
      </c>
      <c r="D62" s="1231"/>
      <c r="E62" s="1232"/>
      <c r="F62" s="130">
        <v>30</v>
      </c>
      <c r="G62" s="130">
        <v>30</v>
      </c>
      <c r="H62" s="131">
        <v>26</v>
      </c>
    </row>
    <row r="63" spans="2:8" ht="52.5" customHeight="1" thickBot="1" x14ac:dyDescent="0.2">
      <c r="B63" s="132"/>
      <c r="C63" s="1233" t="s">
        <v>51</v>
      </c>
      <c r="D63" s="1233"/>
      <c r="E63" s="1234"/>
      <c r="F63" s="133">
        <v>2027</v>
      </c>
      <c r="G63" s="133">
        <v>2529</v>
      </c>
      <c r="H63" s="134">
        <v>3139</v>
      </c>
    </row>
    <row r="64" spans="2:8" x14ac:dyDescent="0.15"/>
  </sheetData>
  <sheetProtection algorithmName="SHA-512" hashValue="4cMbgrD3jNjCBJrwpw182lDwwTQ9pMCna15VUvuxA7tP9msdxtsI32/FP3IciJSD7yuutcMH8WmI3tkVRCp2MQ==" saltValue="D7XKEL3jVAPAYKv0dmzx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93887</v>
      </c>
      <c r="E3" s="153"/>
      <c r="F3" s="154">
        <v>202870</v>
      </c>
      <c r="G3" s="155"/>
      <c r="H3" s="156"/>
    </row>
    <row r="4" spans="1:8" x14ac:dyDescent="0.15">
      <c r="A4" s="157"/>
      <c r="B4" s="158"/>
      <c r="C4" s="159"/>
      <c r="D4" s="160">
        <v>31213</v>
      </c>
      <c r="E4" s="161"/>
      <c r="F4" s="162">
        <v>79735</v>
      </c>
      <c r="G4" s="163"/>
      <c r="H4" s="164"/>
    </row>
    <row r="5" spans="1:8" x14ac:dyDescent="0.15">
      <c r="A5" s="145" t="s">
        <v>554</v>
      </c>
      <c r="B5" s="150"/>
      <c r="C5" s="151"/>
      <c r="D5" s="152">
        <v>108395</v>
      </c>
      <c r="E5" s="153"/>
      <c r="F5" s="154">
        <v>167497</v>
      </c>
      <c r="G5" s="155"/>
      <c r="H5" s="156"/>
    </row>
    <row r="6" spans="1:8" x14ac:dyDescent="0.15">
      <c r="A6" s="157"/>
      <c r="B6" s="158"/>
      <c r="C6" s="159"/>
      <c r="D6" s="160">
        <v>25607</v>
      </c>
      <c r="E6" s="161"/>
      <c r="F6" s="162">
        <v>82571</v>
      </c>
      <c r="G6" s="163"/>
      <c r="H6" s="164"/>
    </row>
    <row r="7" spans="1:8" x14ac:dyDescent="0.15">
      <c r="A7" s="145" t="s">
        <v>555</v>
      </c>
      <c r="B7" s="150"/>
      <c r="C7" s="151"/>
      <c r="D7" s="152">
        <v>50468</v>
      </c>
      <c r="E7" s="153"/>
      <c r="F7" s="154">
        <v>190274</v>
      </c>
      <c r="G7" s="155"/>
      <c r="H7" s="156"/>
    </row>
    <row r="8" spans="1:8" x14ac:dyDescent="0.15">
      <c r="A8" s="157"/>
      <c r="B8" s="158"/>
      <c r="C8" s="159"/>
      <c r="D8" s="160">
        <v>25919</v>
      </c>
      <c r="E8" s="161"/>
      <c r="F8" s="162">
        <v>88584</v>
      </c>
      <c r="G8" s="163"/>
      <c r="H8" s="164"/>
    </row>
    <row r="9" spans="1:8" x14ac:dyDescent="0.15">
      <c r="A9" s="145" t="s">
        <v>556</v>
      </c>
      <c r="B9" s="150"/>
      <c r="C9" s="151"/>
      <c r="D9" s="152">
        <v>176144</v>
      </c>
      <c r="E9" s="153"/>
      <c r="F9" s="154">
        <v>200194</v>
      </c>
      <c r="G9" s="155"/>
      <c r="H9" s="156"/>
    </row>
    <row r="10" spans="1:8" x14ac:dyDescent="0.15">
      <c r="A10" s="157"/>
      <c r="B10" s="158"/>
      <c r="C10" s="159"/>
      <c r="D10" s="160">
        <v>32643</v>
      </c>
      <c r="E10" s="161"/>
      <c r="F10" s="162">
        <v>106422</v>
      </c>
      <c r="G10" s="163"/>
      <c r="H10" s="164"/>
    </row>
    <row r="11" spans="1:8" x14ac:dyDescent="0.15">
      <c r="A11" s="145" t="s">
        <v>557</v>
      </c>
      <c r="B11" s="150"/>
      <c r="C11" s="151"/>
      <c r="D11" s="152">
        <v>256940</v>
      </c>
      <c r="E11" s="153"/>
      <c r="F11" s="154">
        <v>196914</v>
      </c>
      <c r="G11" s="155"/>
      <c r="H11" s="156"/>
    </row>
    <row r="12" spans="1:8" x14ac:dyDescent="0.15">
      <c r="A12" s="157"/>
      <c r="B12" s="158"/>
      <c r="C12" s="165"/>
      <c r="D12" s="160">
        <v>122487</v>
      </c>
      <c r="E12" s="161"/>
      <c r="F12" s="162">
        <v>98966</v>
      </c>
      <c r="G12" s="163"/>
      <c r="H12" s="164"/>
    </row>
    <row r="13" spans="1:8" x14ac:dyDescent="0.15">
      <c r="A13" s="145"/>
      <c r="B13" s="150"/>
      <c r="C13" s="166"/>
      <c r="D13" s="167">
        <v>137167</v>
      </c>
      <c r="E13" s="168"/>
      <c r="F13" s="169">
        <v>191550</v>
      </c>
      <c r="G13" s="170"/>
      <c r="H13" s="156"/>
    </row>
    <row r="14" spans="1:8" x14ac:dyDescent="0.15">
      <c r="A14" s="157"/>
      <c r="B14" s="158"/>
      <c r="C14" s="159"/>
      <c r="D14" s="160">
        <v>47574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v>
      </c>
      <c r="C19" s="171">
        <f>ROUND(VALUE(SUBSTITUTE(実質収支比率等に係る経年分析!G$48,"▲","-")),2)</f>
        <v>4.21</v>
      </c>
      <c r="D19" s="171">
        <f>ROUND(VALUE(SUBSTITUTE(実質収支比率等に係る経年分析!H$48,"▲","-")),2)</f>
        <v>6.4</v>
      </c>
      <c r="E19" s="171">
        <f>ROUND(VALUE(SUBSTITUTE(実質収支比率等に係る経年分析!I$48,"▲","-")),2)</f>
        <v>10.6</v>
      </c>
      <c r="F19" s="171">
        <f>ROUND(VALUE(SUBSTITUTE(実質収支比率等に係る経年分析!J$48,"▲","-")),2)</f>
        <v>2.33</v>
      </c>
    </row>
    <row r="20" spans="1:11" x14ac:dyDescent="0.15">
      <c r="A20" s="171" t="s">
        <v>55</v>
      </c>
      <c r="B20" s="171">
        <f>ROUND(VALUE(SUBSTITUTE(実質収支比率等に係る経年分析!F$47,"▲","-")),2)</f>
        <v>23.03</v>
      </c>
      <c r="C20" s="171">
        <f>ROUND(VALUE(SUBSTITUTE(実質収支比率等に係る経年分析!G$47,"▲","-")),2)</f>
        <v>22.54</v>
      </c>
      <c r="D20" s="171">
        <f>ROUND(VALUE(SUBSTITUTE(実質収支比率等に係る経年分析!H$47,"▲","-")),2)</f>
        <v>19.489999999999998</v>
      </c>
      <c r="E20" s="171">
        <f>ROUND(VALUE(SUBSTITUTE(実質収支比率等に係る経年分析!I$47,"▲","-")),2)</f>
        <v>22.61</v>
      </c>
      <c r="F20" s="171">
        <f>ROUND(VALUE(SUBSTITUTE(実質収支比率等に係る経年分析!J$47,"▲","-")),2)</f>
        <v>23.76</v>
      </c>
    </row>
    <row r="21" spans="1:11" x14ac:dyDescent="0.15">
      <c r="A21" s="171" t="s">
        <v>56</v>
      </c>
      <c r="B21" s="171">
        <f>IF(ISNUMBER(VALUE(SUBSTITUTE(実質収支比率等に係る経年分析!F$49,"▲","-"))),ROUND(VALUE(SUBSTITUTE(実質収支比率等に係る経年分析!F$49,"▲","-")),2),NA())</f>
        <v>-6.51</v>
      </c>
      <c r="C21" s="171">
        <f>IF(ISNUMBER(VALUE(SUBSTITUTE(実質収支比率等に係る経年分析!G$49,"▲","-"))),ROUND(VALUE(SUBSTITUTE(実質収支比率等に係る経年分析!G$49,"▲","-")),2),NA())</f>
        <v>-7.03</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4.51</v>
      </c>
      <c r="F21" s="171">
        <f>IF(ISNUMBER(VALUE(SUBSTITUTE(実質収支比率等に係る経年分析!J$49,"▲","-"))),ROUND(VALUE(SUBSTITUTE(実質収支比率等に係る経年分析!J$49,"▲","-")),2),NA())</f>
        <v>-9.1300000000000008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宅地開発特別会計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6.87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5.53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2.2000000000000002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2.33</v>
      </c>
    </row>
    <row r="36" spans="1:16" x14ac:dyDescent="0.15">
      <c r="A36" s="172" t="str">
        <f>IF(連結実質赤字比率に係る赤字・黒字の構成分析!C$34="",NA(),連結実質赤字比率に係る赤字・黒字の構成分析!C$34)</f>
        <v>国民健康保険特別会計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244</v>
      </c>
      <c r="E42" s="173"/>
      <c r="F42" s="173"/>
      <c r="G42" s="173">
        <f>'実質公債費比率（分子）の構造'!L$52</f>
        <v>241</v>
      </c>
      <c r="H42" s="173"/>
      <c r="I42" s="173"/>
      <c r="J42" s="173">
        <f>'実質公債費比率（分子）の構造'!M$52</f>
        <v>237</v>
      </c>
      <c r="K42" s="173"/>
      <c r="L42" s="173"/>
      <c r="M42" s="173">
        <f>'実質公債費比率（分子）の構造'!N$52</f>
        <v>238</v>
      </c>
      <c r="N42" s="173"/>
      <c r="O42" s="173"/>
      <c r="P42" s="173">
        <f>'実質公債費比率（分子）の構造'!O$52</f>
        <v>246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10</v>
      </c>
      <c r="O44" s="173"/>
      <c r="P44" s="173"/>
    </row>
    <row r="45" spans="1:16" x14ac:dyDescent="0.15">
      <c r="A45" s="173" t="s">
        <v>66</v>
      </c>
      <c r="B45" s="173">
        <f>'実質公債費比率（分子）の構造'!K$49</f>
        <v>73</v>
      </c>
      <c r="C45" s="173"/>
      <c r="D45" s="173"/>
      <c r="E45" s="173">
        <f>'実質公債費比率（分子）の構造'!L$49</f>
        <v>60</v>
      </c>
      <c r="F45" s="173"/>
      <c r="G45" s="173"/>
      <c r="H45" s="173">
        <f>'実質公債費比率（分子）の構造'!M$49</f>
        <v>62</v>
      </c>
      <c r="I45" s="173"/>
      <c r="J45" s="173"/>
      <c r="K45" s="173">
        <f>'実質公債費比率（分子）の構造'!N$49</f>
        <v>73</v>
      </c>
      <c r="L45" s="173"/>
      <c r="M45" s="173"/>
      <c r="N45" s="173">
        <f>'実質公債費比率（分子）の構造'!O$49</f>
        <v>80</v>
      </c>
      <c r="O45" s="173"/>
      <c r="P45" s="173"/>
    </row>
    <row r="46" spans="1:16" x14ac:dyDescent="0.15">
      <c r="A46" s="173" t="s">
        <v>67</v>
      </c>
      <c r="B46" s="173">
        <f>'実質公債費比率（分子）の構造'!K$48</f>
        <v>44</v>
      </c>
      <c r="C46" s="173"/>
      <c r="D46" s="173"/>
      <c r="E46" s="173">
        <f>'実質公債費比率（分子）の構造'!L$48</f>
        <v>42</v>
      </c>
      <c r="F46" s="173"/>
      <c r="G46" s="173"/>
      <c r="H46" s="173">
        <f>'実質公債費比率（分子）の構造'!M$48</f>
        <v>28</v>
      </c>
      <c r="I46" s="173"/>
      <c r="J46" s="173"/>
      <c r="K46" s="173">
        <f>'実質公債費比率（分子）の構造'!N$48</f>
        <v>28</v>
      </c>
      <c r="L46" s="173"/>
      <c r="M46" s="173"/>
      <c r="N46" s="173">
        <f>'実質公債費比率（分子）の構造'!O$48</f>
        <v>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208</v>
      </c>
      <c r="C49" s="173"/>
      <c r="D49" s="173"/>
      <c r="E49" s="173">
        <f>'実質公債費比率（分子）の構造'!L$45</f>
        <v>214</v>
      </c>
      <c r="F49" s="173"/>
      <c r="G49" s="173"/>
      <c r="H49" s="173">
        <f>'実質公債費比率（分子）の構造'!M$45</f>
        <v>215</v>
      </c>
      <c r="I49" s="173"/>
      <c r="J49" s="173"/>
      <c r="K49" s="173">
        <f>'実質公債費比率（分子）の構造'!N$45</f>
        <v>217</v>
      </c>
      <c r="L49" s="173"/>
      <c r="M49" s="173"/>
      <c r="N49" s="173">
        <f>'実質公債費比率（分子）の構造'!O$45</f>
        <v>230</v>
      </c>
      <c r="O49" s="173"/>
      <c r="P49" s="173"/>
    </row>
    <row r="50" spans="1:16" x14ac:dyDescent="0.15">
      <c r="A50" s="173" t="s">
        <v>71</v>
      </c>
      <c r="B50" s="173" t="e">
        <f>NA()</f>
        <v>#N/A</v>
      </c>
      <c r="C50" s="173">
        <f>IF(ISNUMBER('実質公債費比率（分子）の構造'!K$53),'実質公債費比率（分子）の構造'!K$53,NA())</f>
        <v>84</v>
      </c>
      <c r="D50" s="173" t="e">
        <f>NA()</f>
        <v>#N/A</v>
      </c>
      <c r="E50" s="173" t="e">
        <f>NA()</f>
        <v>#N/A</v>
      </c>
      <c r="F50" s="173">
        <f>IF(ISNUMBER('実質公債費比率（分子）の構造'!L$53),'実質公債費比率（分子）の構造'!L$53,NA())</f>
        <v>77</v>
      </c>
      <c r="G50" s="173" t="e">
        <f>NA()</f>
        <v>#N/A</v>
      </c>
      <c r="H50" s="173" t="e">
        <f>NA()</f>
        <v>#N/A</v>
      </c>
      <c r="I50" s="173">
        <f>IF(ISNUMBER('実質公債費比率（分子）の構造'!M$53),'実質公債費比率（分子）の構造'!M$53,NA())</f>
        <v>69</v>
      </c>
      <c r="J50" s="173" t="e">
        <f>NA()</f>
        <v>#N/A</v>
      </c>
      <c r="K50" s="173" t="e">
        <f>NA()</f>
        <v>#N/A</v>
      </c>
      <c r="L50" s="173">
        <f>IF(ISNUMBER('実質公債費比率（分子）の構造'!N$53),'実質公債費比率（分子）の構造'!N$53,NA())</f>
        <v>81</v>
      </c>
      <c r="M50" s="173" t="e">
        <f>NA()</f>
        <v>#N/A</v>
      </c>
      <c r="N50" s="173" t="e">
        <f>NA()</f>
        <v>#N/A</v>
      </c>
      <c r="O50" s="173">
        <f>IF(ISNUMBER('実質公債費比率（分子）の構造'!O$53),'実質公債費比率（分子）の構造'!O$53,NA())</f>
        <v>103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2711</v>
      </c>
      <c r="E56" s="172"/>
      <c r="F56" s="172"/>
      <c r="G56" s="172">
        <f>'将来負担比率（分子）の構造'!J$52</f>
        <v>2575</v>
      </c>
      <c r="H56" s="172"/>
      <c r="I56" s="172"/>
      <c r="J56" s="172">
        <f>'将来負担比率（分子）の構造'!K$52</f>
        <v>2498</v>
      </c>
      <c r="K56" s="172"/>
      <c r="L56" s="172"/>
      <c r="M56" s="172">
        <f>'将来負担比率（分子）の構造'!L$52</f>
        <v>2679</v>
      </c>
      <c r="N56" s="172"/>
      <c r="O56" s="172"/>
      <c r="P56" s="172">
        <f>'将来負担比率（分子）の構造'!M$52</f>
        <v>2570</v>
      </c>
    </row>
    <row r="57" spans="1:16" x14ac:dyDescent="0.15">
      <c r="A57" s="172" t="s">
        <v>42</v>
      </c>
      <c r="B57" s="172"/>
      <c r="C57" s="172"/>
      <c r="D57" s="172">
        <f>'将来負担比率（分子）の構造'!I$51</f>
        <v>66</v>
      </c>
      <c r="E57" s="172"/>
      <c r="F57" s="172"/>
      <c r="G57" s="172">
        <f>'将来負担比率（分子）の構造'!J$51</f>
        <v>54</v>
      </c>
      <c r="H57" s="172"/>
      <c r="I57" s="172"/>
      <c r="J57" s="172">
        <f>'将来負担比率（分子）の構造'!K$51</f>
        <v>42</v>
      </c>
      <c r="K57" s="172"/>
      <c r="L57" s="172"/>
      <c r="M57" s="172">
        <f>'将来負担比率（分子）の構造'!L$51</f>
        <v>30</v>
      </c>
      <c r="N57" s="172"/>
      <c r="O57" s="172"/>
      <c r="P57" s="172" t="str">
        <f>'将来負担比率（分子）の構造'!M$51</f>
        <v>-</v>
      </c>
    </row>
    <row r="58" spans="1:16" x14ac:dyDescent="0.15">
      <c r="A58" s="172" t="s">
        <v>41</v>
      </c>
      <c r="B58" s="172"/>
      <c r="C58" s="172"/>
      <c r="D58" s="172">
        <f>'将来負担比率（分子）の構造'!I$50</f>
        <v>1642</v>
      </c>
      <c r="E58" s="172"/>
      <c r="F58" s="172"/>
      <c r="G58" s="172">
        <f>'将来負担比率（分子）の構造'!J$50</f>
        <v>1719</v>
      </c>
      <c r="H58" s="172"/>
      <c r="I58" s="172"/>
      <c r="J58" s="172">
        <f>'将来負担比率（分子）の構造'!K$50</f>
        <v>2125</v>
      </c>
      <c r="K58" s="172"/>
      <c r="L58" s="172"/>
      <c r="M58" s="172">
        <f>'将来負担比率（分子）の構造'!L$50</f>
        <v>2630</v>
      </c>
      <c r="N58" s="172"/>
      <c r="O58" s="172"/>
      <c r="P58" s="172">
        <f>'将来負担比率（分子）の構造'!M$50</f>
        <v>2791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244</v>
      </c>
      <c r="C62" s="172"/>
      <c r="D62" s="172"/>
      <c r="E62" s="172">
        <f>'将来負担比率（分子）の構造'!J$45</f>
        <v>165</v>
      </c>
      <c r="F62" s="172"/>
      <c r="G62" s="172"/>
      <c r="H62" s="172">
        <f>'将来負担比率（分子）の構造'!K$45</f>
        <v>188</v>
      </c>
      <c r="I62" s="172"/>
      <c r="J62" s="172"/>
      <c r="K62" s="172">
        <f>'将来負担比率（分子）の構造'!L$45</f>
        <v>179</v>
      </c>
      <c r="L62" s="172"/>
      <c r="M62" s="172"/>
      <c r="N62" s="172">
        <f>'将来負担比率（分子）の構造'!M$45</f>
        <v>115</v>
      </c>
      <c r="O62" s="172"/>
      <c r="P62" s="172"/>
    </row>
    <row r="63" spans="1:16" x14ac:dyDescent="0.15">
      <c r="A63" s="172" t="s">
        <v>34</v>
      </c>
      <c r="B63" s="172">
        <f>'将来負担比率（分子）の構造'!I$44</f>
        <v>221</v>
      </c>
      <c r="C63" s="172"/>
      <c r="D63" s="172"/>
      <c r="E63" s="172">
        <f>'将来負担比率（分子）の構造'!J$44</f>
        <v>244</v>
      </c>
      <c r="F63" s="172"/>
      <c r="G63" s="172"/>
      <c r="H63" s="172">
        <f>'将来負担比率（分子）の構造'!K$44</f>
        <v>260</v>
      </c>
      <c r="I63" s="172"/>
      <c r="J63" s="172"/>
      <c r="K63" s="172">
        <f>'将来負担比率（分子）の構造'!L$44</f>
        <v>336</v>
      </c>
      <c r="L63" s="172"/>
      <c r="M63" s="172"/>
      <c r="N63" s="172">
        <f>'将来負担比率（分子）の構造'!M$44</f>
        <v>376</v>
      </c>
      <c r="O63" s="172"/>
      <c r="P63" s="172"/>
    </row>
    <row r="64" spans="1:16" x14ac:dyDescent="0.15">
      <c r="A64" s="172" t="s">
        <v>33</v>
      </c>
      <c r="B64" s="172">
        <f>'将来負担比率（分子）の構造'!I$43</f>
        <v>307</v>
      </c>
      <c r="C64" s="172"/>
      <c r="D64" s="172"/>
      <c r="E64" s="172">
        <f>'将来負担比率（分子）の構造'!J$43</f>
        <v>266</v>
      </c>
      <c r="F64" s="172"/>
      <c r="G64" s="172"/>
      <c r="H64" s="172">
        <f>'将来負担比率（分子）の構造'!K$43</f>
        <v>243</v>
      </c>
      <c r="I64" s="172"/>
      <c r="J64" s="172"/>
      <c r="K64" s="172">
        <f>'将来負担比率（分子）の構造'!L$43</f>
        <v>256</v>
      </c>
      <c r="L64" s="172"/>
      <c r="M64" s="172"/>
      <c r="N64" s="172">
        <f>'将来負担比率（分子）の構造'!M$43</f>
        <v>189</v>
      </c>
      <c r="O64" s="172"/>
      <c r="P64" s="172"/>
    </row>
    <row r="65" spans="1:16" x14ac:dyDescent="0.15">
      <c r="A65" s="172" t="s">
        <v>32</v>
      </c>
      <c r="B65" s="172">
        <f>'将来負担比率（分子）の構造'!I$42</f>
        <v>31</v>
      </c>
      <c r="C65" s="172"/>
      <c r="D65" s="172"/>
      <c r="E65" s="172">
        <f>'将来負担比率（分子）の構造'!J$42</f>
        <v>28</v>
      </c>
      <c r="F65" s="172"/>
      <c r="G65" s="172"/>
      <c r="H65" s="172">
        <f>'将来負担比率（分子）の構造'!K$42</f>
        <v>25</v>
      </c>
      <c r="I65" s="172"/>
      <c r="J65" s="172"/>
      <c r="K65" s="172">
        <f>'将来負担比率（分子）の構造'!L$42</f>
        <v>23</v>
      </c>
      <c r="L65" s="172"/>
      <c r="M65" s="172"/>
      <c r="N65" s="172">
        <f>'将来負担比率（分子）の構造'!M$42</f>
        <v>73</v>
      </c>
      <c r="O65" s="172"/>
      <c r="P65" s="172"/>
    </row>
    <row r="66" spans="1:16" x14ac:dyDescent="0.15">
      <c r="A66" s="172" t="s">
        <v>31</v>
      </c>
      <c r="B66" s="172">
        <f>'将来負担比率（分子）の構造'!I$41</f>
        <v>2252</v>
      </c>
      <c r="C66" s="172"/>
      <c r="D66" s="172"/>
      <c r="E66" s="172">
        <f>'将来負担比率（分子）の構造'!J$41</f>
        <v>2300</v>
      </c>
      <c r="F66" s="172"/>
      <c r="G66" s="172"/>
      <c r="H66" s="172">
        <f>'将来負担比率（分子）の構造'!K$41</f>
        <v>2221</v>
      </c>
      <c r="I66" s="172"/>
      <c r="J66" s="172"/>
      <c r="K66" s="172">
        <f>'将来負担比率（分子）の構造'!L$41</f>
        <v>2361</v>
      </c>
      <c r="L66" s="172"/>
      <c r="M66" s="172"/>
      <c r="N66" s="172">
        <f>'将来負担比率（分子）の構造'!M$41</f>
        <v>2768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366</v>
      </c>
      <c r="C72" s="176">
        <f>基金残高に係る経年分析!G55</f>
        <v>446</v>
      </c>
      <c r="D72" s="176">
        <f>基金残高に係る経年分析!H55</f>
        <v>516</v>
      </c>
    </row>
    <row r="73" spans="1:16" x14ac:dyDescent="0.15">
      <c r="A73" s="175" t="s">
        <v>78</v>
      </c>
      <c r="B73" s="176">
        <f>基金残高に係る経年分析!F56</f>
        <v>368</v>
      </c>
      <c r="C73" s="176">
        <f>基金残高に係る経年分析!G56</f>
        <v>369</v>
      </c>
      <c r="D73" s="176">
        <f>基金残高に係る経年分析!H56</f>
        <v>370</v>
      </c>
    </row>
    <row r="74" spans="1:16" x14ac:dyDescent="0.15">
      <c r="A74" s="175" t="s">
        <v>79</v>
      </c>
      <c r="B74" s="176">
        <f>基金残高に係る経年分析!F57</f>
        <v>1293</v>
      </c>
      <c r="C74" s="176">
        <f>基金残高に係る経年分析!G57</f>
        <v>1714</v>
      </c>
      <c r="D74" s="176">
        <f>基金残高に係る経年分析!H57</f>
        <v>2252</v>
      </c>
    </row>
  </sheetData>
  <sheetProtection algorithmName="SHA-512" hashValue="2jgMam/I+YAJgVE9dJXYI0C5nYR7IHgfUBdLQk+cJ4XQokuTIi13FP5ihHVoi7K6GwDmqQL5IdnlgsFdf2b5Iw==" saltValue="AYLDuhboKmIb4SXl6LdR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2023-02-20T07:31:14Z</dcterms:created>
  <dcterms:modified xsi:type="dcterms:W3CDTF">2023-03-20T07:52:46Z</dcterms:modified>
  <cp:category/>
</cp:coreProperties>
</file>